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5311\Interreg 6A\6_Formulare &amp; Mustertexte\01 Antrag\Budgetformular\"/>
    </mc:Choice>
  </mc:AlternateContent>
  <workbookProtection workbookAlgorithmName="SHA-512" workbookHashValue="CHqnNAlVmpEGV6OEp1khbggyYiI0mL/+v4KYm4UqCx9Ne+Zh41DghTsWUtfthok1V9atXMFZ4mAdhSheHiA6xg==" workbookSaltValue="yNTLM88OJqQgsytflN9b3w==" workbookSpinCount="100000" lockStructure="1"/>
  <bookViews>
    <workbookView xWindow="240" yWindow="90" windowWidth="15510" windowHeight="9930" firstSheet="1" activeTab="1"/>
  </bookViews>
  <sheets>
    <sheet name="Quellen" sheetId="21" state="hidden" r:id="rId1"/>
    <sheet name="Angaben-Oplysninger" sheetId="35" r:id="rId2"/>
    <sheet name="Übersicht-Overblik" sheetId="65" r:id="rId3"/>
    <sheet name="Leadpartner" sheetId="20" r:id="rId4"/>
    <sheet name="Projektpartner 1" sheetId="51" r:id="rId5"/>
    <sheet name="Projektpartner 2" sheetId="52" r:id="rId6"/>
    <sheet name="Projektpartner 3" sheetId="53" r:id="rId7"/>
    <sheet name="Projektpartner 4" sheetId="54" r:id="rId8"/>
    <sheet name="Projektpartner 5" sheetId="55" r:id="rId9"/>
    <sheet name="Projektpartner 6" sheetId="56" r:id="rId10"/>
    <sheet name="Projektpartner 7" sheetId="57" r:id="rId11"/>
    <sheet name="Projektpartner 8" sheetId="58" r:id="rId12"/>
    <sheet name="Projektpartner 9" sheetId="59" r:id="rId13"/>
    <sheet name="Projektpartner 10" sheetId="60" r:id="rId14"/>
    <sheet name="Projektpartner 11" sheetId="61" r:id="rId15"/>
    <sheet name="Projektpartner 12" sheetId="62" r:id="rId16"/>
    <sheet name="Projektpartner 13" sheetId="63" r:id="rId17"/>
    <sheet name="Projektpartner 14" sheetId="64" r:id="rId18"/>
  </sheets>
  <definedNames>
    <definedName name="_xlnm._FilterDatabase" localSheetId="3" hidden="1">Quellen!#REF!</definedName>
    <definedName name="_xlnm._FilterDatabase" localSheetId="4" hidden="1">Quellen!#REF!</definedName>
    <definedName name="_xlnm._FilterDatabase" localSheetId="13" hidden="1">Quellen!#REF!</definedName>
    <definedName name="_xlnm._FilterDatabase" localSheetId="14" hidden="1">Quellen!#REF!</definedName>
    <definedName name="_xlnm._FilterDatabase" localSheetId="15" hidden="1">Quellen!#REF!</definedName>
    <definedName name="_xlnm._FilterDatabase" localSheetId="16" hidden="1">Quellen!#REF!</definedName>
    <definedName name="_xlnm._FilterDatabase" localSheetId="17" hidden="1">Quellen!#REF!</definedName>
    <definedName name="_xlnm._FilterDatabase" localSheetId="5" hidden="1">Quellen!#REF!</definedName>
    <definedName name="_xlnm._FilterDatabase" localSheetId="6" hidden="1">Quellen!#REF!</definedName>
    <definedName name="_xlnm._FilterDatabase" localSheetId="7" hidden="1">Quellen!#REF!</definedName>
    <definedName name="_xlnm._FilterDatabase" localSheetId="8" hidden="1">Quellen!#REF!</definedName>
    <definedName name="_xlnm._FilterDatabase" localSheetId="9" hidden="1">Quellen!#REF!</definedName>
    <definedName name="_xlnm._FilterDatabase" localSheetId="10" hidden="1">Quellen!#REF!</definedName>
    <definedName name="_xlnm._FilterDatabase" localSheetId="11" hidden="1">Quellen!#REF!</definedName>
    <definedName name="_xlnm._FilterDatabase" localSheetId="12" hidden="1">Quellen!#REF!</definedName>
    <definedName name="_xlnm.Print_Area" localSheetId="1">'Angaben-Oplysninger'!$A$1:$F$41</definedName>
  </definedNames>
  <calcPr calcId="162913"/>
</workbook>
</file>

<file path=xl/calcChain.xml><?xml version="1.0" encoding="utf-8"?>
<calcChain xmlns="http://schemas.openxmlformats.org/spreadsheetml/2006/main">
  <c r="Q44" i="51" l="1"/>
  <c r="Q44" i="52"/>
  <c r="Q44" i="53"/>
  <c r="Q44" i="54"/>
  <c r="Q44" i="55"/>
  <c r="Q44" i="56"/>
  <c r="Q44" i="57"/>
  <c r="Q44" i="58"/>
  <c r="Q44" i="59"/>
  <c r="Q44" i="60"/>
  <c r="Q44" i="61"/>
  <c r="Q44" i="62"/>
  <c r="Q44" i="63"/>
  <c r="Q44" i="64"/>
  <c r="Q44" i="20"/>
  <c r="N45" i="56" l="1"/>
  <c r="J10" i="56"/>
  <c r="N45" i="51"/>
  <c r="N45" i="52"/>
  <c r="N45" i="53"/>
  <c r="N45" i="54"/>
  <c r="N45" i="55"/>
  <c r="N45" i="57"/>
  <c r="N45" i="58"/>
  <c r="N45" i="59"/>
  <c r="N45" i="60"/>
  <c r="N45" i="61"/>
  <c r="N45" i="62"/>
  <c r="N45" i="63"/>
  <c r="N45" i="64"/>
  <c r="N45" i="20"/>
  <c r="N44" i="51"/>
  <c r="N44" i="52"/>
  <c r="N44" i="53"/>
  <c r="N44" i="54"/>
  <c r="N44" i="55"/>
  <c r="N44" i="57"/>
  <c r="N44" i="58"/>
  <c r="N44" i="59"/>
  <c r="N44" i="60"/>
  <c r="N44" i="61"/>
  <c r="N44" i="62"/>
  <c r="N44" i="63"/>
  <c r="N44" i="64"/>
  <c r="N44" i="20"/>
  <c r="H59" i="65" l="1"/>
  <c r="F21" i="65" l="1"/>
  <c r="I21" i="65"/>
  <c r="I20" i="65"/>
  <c r="I22" i="65" s="1"/>
  <c r="K32" i="20" l="1"/>
  <c r="H39" i="20" s="1"/>
  <c r="J14" i="65" s="1"/>
  <c r="J32" i="20"/>
  <c r="I32" i="20"/>
  <c r="F39" i="20" s="1"/>
  <c r="F14" i="65" s="1"/>
  <c r="M31" i="20"/>
  <c r="M30" i="20"/>
  <c r="M29" i="20"/>
  <c r="M32" i="20" l="1"/>
  <c r="H58" i="65"/>
  <c r="C58" i="65"/>
  <c r="C59" i="65"/>
  <c r="C60" i="65"/>
  <c r="C61" i="65"/>
  <c r="C62" i="65"/>
  <c r="C63" i="65"/>
  <c r="F63" i="65"/>
  <c r="F62" i="65"/>
  <c r="F61" i="65"/>
  <c r="F60" i="65"/>
  <c r="F59" i="65"/>
  <c r="H63" i="65"/>
  <c r="H62" i="65"/>
  <c r="H61" i="65"/>
  <c r="H60" i="65"/>
  <c r="J63" i="65"/>
  <c r="J62" i="65"/>
  <c r="J61" i="65"/>
  <c r="J60" i="65"/>
  <c r="J59" i="65"/>
  <c r="L62" i="65"/>
  <c r="L61" i="65"/>
  <c r="L60" i="65"/>
  <c r="L59" i="65"/>
  <c r="L63" i="65"/>
  <c r="N59" i="65"/>
  <c r="K24" i="52"/>
  <c r="N62" i="65"/>
  <c r="N61" i="65"/>
  <c r="N60" i="65"/>
  <c r="N63" i="65"/>
  <c r="O107" i="65"/>
  <c r="N107" i="65"/>
  <c r="M107" i="65"/>
  <c r="L107" i="65"/>
  <c r="K107" i="65"/>
  <c r="J107" i="65"/>
  <c r="I107" i="65"/>
  <c r="H107" i="65"/>
  <c r="G107" i="65"/>
  <c r="F107" i="65"/>
  <c r="O106" i="65"/>
  <c r="N106" i="65"/>
  <c r="M106" i="65"/>
  <c r="L106" i="65"/>
  <c r="K106" i="65"/>
  <c r="J106" i="65"/>
  <c r="I106" i="65"/>
  <c r="H106" i="65"/>
  <c r="G106" i="65"/>
  <c r="F106" i="65"/>
  <c r="O105" i="65"/>
  <c r="N105" i="65"/>
  <c r="M105" i="65"/>
  <c r="L105" i="65"/>
  <c r="K105" i="65"/>
  <c r="J105" i="65"/>
  <c r="I105" i="65"/>
  <c r="H105" i="65"/>
  <c r="G105" i="65"/>
  <c r="F105" i="65"/>
  <c r="O104" i="65"/>
  <c r="N104" i="65"/>
  <c r="M104" i="65"/>
  <c r="L104" i="65"/>
  <c r="K104" i="65"/>
  <c r="J104" i="65"/>
  <c r="I104" i="65"/>
  <c r="H104" i="65"/>
  <c r="G104" i="65"/>
  <c r="F104" i="65"/>
  <c r="O103" i="65"/>
  <c r="N103" i="65"/>
  <c r="M103" i="65"/>
  <c r="L103" i="65"/>
  <c r="K103" i="65"/>
  <c r="J103" i="65"/>
  <c r="I103" i="65"/>
  <c r="H103" i="65"/>
  <c r="G103" i="65"/>
  <c r="F103" i="65"/>
  <c r="O102" i="65"/>
  <c r="N102" i="65"/>
  <c r="M102" i="65"/>
  <c r="L102" i="65"/>
  <c r="K102" i="65"/>
  <c r="J102" i="65"/>
  <c r="I102" i="65"/>
  <c r="H102" i="65"/>
  <c r="G102" i="65"/>
  <c r="F102" i="65"/>
  <c r="O101" i="65"/>
  <c r="N101" i="65"/>
  <c r="M101" i="65"/>
  <c r="L101" i="65"/>
  <c r="K101" i="65"/>
  <c r="J101" i="65"/>
  <c r="I101" i="65"/>
  <c r="H101" i="65"/>
  <c r="G101" i="65"/>
  <c r="F101" i="65"/>
  <c r="O100" i="65"/>
  <c r="N100" i="65"/>
  <c r="M100" i="65"/>
  <c r="L100" i="65"/>
  <c r="K100" i="65"/>
  <c r="J100" i="65"/>
  <c r="I100" i="65"/>
  <c r="H100" i="65"/>
  <c r="G100" i="65"/>
  <c r="F100" i="65"/>
  <c r="O99" i="65"/>
  <c r="N99" i="65"/>
  <c r="M99" i="65"/>
  <c r="L99" i="65"/>
  <c r="K99" i="65"/>
  <c r="J99" i="65"/>
  <c r="I99" i="65"/>
  <c r="H99" i="65"/>
  <c r="G99" i="65"/>
  <c r="F99" i="65"/>
  <c r="O98" i="65"/>
  <c r="N98" i="65"/>
  <c r="M98" i="65"/>
  <c r="L98" i="65"/>
  <c r="K98" i="65"/>
  <c r="J98" i="65"/>
  <c r="I98" i="65"/>
  <c r="H98" i="65"/>
  <c r="G98" i="65"/>
  <c r="F98" i="65"/>
  <c r="O97" i="65"/>
  <c r="N97" i="65"/>
  <c r="M97" i="65"/>
  <c r="L97" i="65"/>
  <c r="K97" i="65"/>
  <c r="J97" i="65"/>
  <c r="I97" i="65"/>
  <c r="H97" i="65"/>
  <c r="G97" i="65"/>
  <c r="F97" i="65"/>
  <c r="O96" i="65"/>
  <c r="N96" i="65"/>
  <c r="M96" i="65"/>
  <c r="L96" i="65"/>
  <c r="K96" i="65"/>
  <c r="J96" i="65"/>
  <c r="I96" i="65"/>
  <c r="H96" i="65"/>
  <c r="G96" i="65"/>
  <c r="F96" i="65"/>
  <c r="O95" i="65"/>
  <c r="N95" i="65"/>
  <c r="M95" i="65"/>
  <c r="L95" i="65"/>
  <c r="K95" i="65"/>
  <c r="J95" i="65"/>
  <c r="I95" i="65"/>
  <c r="H95" i="65"/>
  <c r="G95" i="65"/>
  <c r="F95" i="65"/>
  <c r="O94" i="65"/>
  <c r="N94" i="65"/>
  <c r="M94" i="65"/>
  <c r="L94" i="65"/>
  <c r="K94" i="65"/>
  <c r="J94" i="65"/>
  <c r="I94" i="65"/>
  <c r="H94" i="65"/>
  <c r="G94" i="65"/>
  <c r="F94" i="65"/>
  <c r="O93" i="65"/>
  <c r="N93" i="65"/>
  <c r="M93" i="65"/>
  <c r="L93" i="65"/>
  <c r="K93" i="65"/>
  <c r="J93" i="65"/>
  <c r="I93" i="65"/>
  <c r="H93" i="65"/>
  <c r="G93" i="65"/>
  <c r="F93" i="65"/>
  <c r="C87" i="65"/>
  <c r="C86" i="65"/>
  <c r="C85" i="65"/>
  <c r="C84" i="65"/>
  <c r="C83" i="65"/>
  <c r="C82" i="65"/>
  <c r="C81" i="65"/>
  <c r="C80" i="65"/>
  <c r="C79" i="65"/>
  <c r="C78" i="65"/>
  <c r="N72" i="65"/>
  <c r="L72" i="65"/>
  <c r="J72" i="65"/>
  <c r="H72" i="65"/>
  <c r="F72" i="65"/>
  <c r="C72" i="65"/>
  <c r="N71" i="65"/>
  <c r="L71" i="65"/>
  <c r="J71" i="65"/>
  <c r="H71" i="65"/>
  <c r="F71" i="65"/>
  <c r="C71" i="65"/>
  <c r="N70" i="65"/>
  <c r="L70" i="65"/>
  <c r="J70" i="65"/>
  <c r="H70" i="65"/>
  <c r="F70" i="65"/>
  <c r="C70" i="65"/>
  <c r="N69" i="65"/>
  <c r="L69" i="65"/>
  <c r="J69" i="65"/>
  <c r="H69" i="65"/>
  <c r="F69" i="65"/>
  <c r="C69" i="65"/>
  <c r="N68" i="65"/>
  <c r="L68" i="65"/>
  <c r="J68" i="65"/>
  <c r="H68" i="65"/>
  <c r="F68" i="65"/>
  <c r="C68" i="65"/>
  <c r="N67" i="65"/>
  <c r="L67" i="65"/>
  <c r="J67" i="65"/>
  <c r="H67" i="65"/>
  <c r="F67" i="65"/>
  <c r="C67" i="65"/>
  <c r="N66" i="65"/>
  <c r="L66" i="65"/>
  <c r="J66" i="65"/>
  <c r="H66" i="65"/>
  <c r="F66" i="65"/>
  <c r="C66" i="65"/>
  <c r="N65" i="65"/>
  <c r="L65" i="65"/>
  <c r="J65" i="65"/>
  <c r="H65" i="65"/>
  <c r="F65" i="65"/>
  <c r="C65" i="65"/>
  <c r="H64" i="65"/>
  <c r="C64" i="65"/>
  <c r="H31" i="65"/>
  <c r="F31" i="65"/>
  <c r="J30" i="65"/>
  <c r="H30" i="65"/>
  <c r="F30" i="65"/>
  <c r="J29" i="65"/>
  <c r="H29" i="65"/>
  <c r="F29" i="65"/>
  <c r="J28" i="65"/>
  <c r="H28" i="65"/>
  <c r="F28" i="65"/>
  <c r="F2" i="65"/>
  <c r="H73" i="65" l="1"/>
  <c r="N73" i="65" s="1"/>
  <c r="C98" i="65"/>
  <c r="C106" i="65"/>
  <c r="C93" i="65"/>
  <c r="C95" i="65"/>
  <c r="C97" i="65"/>
  <c r="L30" i="65"/>
  <c r="C94" i="65"/>
  <c r="C99" i="65"/>
  <c r="C101" i="65"/>
  <c r="C103" i="65"/>
  <c r="C96" i="65"/>
  <c r="C102" i="65"/>
  <c r="C105" i="65"/>
  <c r="C107" i="65"/>
  <c r="C100" i="65"/>
  <c r="C104" i="65"/>
  <c r="L29" i="65"/>
  <c r="F32" i="65"/>
  <c r="H32" i="65"/>
  <c r="I23" i="65"/>
  <c r="L28" i="65"/>
  <c r="D12" i="35" l="1"/>
  <c r="M45" i="64"/>
  <c r="M45" i="63"/>
  <c r="M45" i="62"/>
  <c r="M45" i="61"/>
  <c r="M45" i="60"/>
  <c r="M45" i="59"/>
  <c r="M45" i="58"/>
  <c r="M45" i="57"/>
  <c r="M45" i="55"/>
  <c r="M45" i="54"/>
  <c r="M45" i="53"/>
  <c r="M45" i="52"/>
  <c r="N5" i="21"/>
  <c r="D4" i="52" l="1"/>
  <c r="D4" i="51"/>
  <c r="D5" i="64"/>
  <c r="D4" i="64"/>
  <c r="D3" i="64"/>
  <c r="H17" i="64" s="1"/>
  <c r="J17" i="64" s="1"/>
  <c r="P59" i="64"/>
  <c r="O59" i="64"/>
  <c r="N59" i="64"/>
  <c r="M59" i="64"/>
  <c r="L59" i="64"/>
  <c r="K59" i="64"/>
  <c r="J59" i="64"/>
  <c r="I59" i="64"/>
  <c r="H59" i="64"/>
  <c r="Q58" i="64"/>
  <c r="P53" i="64"/>
  <c r="H39" i="64"/>
  <c r="H35" i="64"/>
  <c r="G35" i="64"/>
  <c r="F35" i="64"/>
  <c r="K32" i="64"/>
  <c r="J32" i="64"/>
  <c r="G39" i="64" s="1"/>
  <c r="I32" i="64"/>
  <c r="F39" i="64" s="1"/>
  <c r="J39" i="64" s="1"/>
  <c r="M31" i="64"/>
  <c r="M30" i="64"/>
  <c r="M29" i="64"/>
  <c r="M32" i="64" s="1"/>
  <c r="H4" i="64"/>
  <c r="D2" i="64"/>
  <c r="D5" i="63"/>
  <c r="D4" i="63"/>
  <c r="D3" i="63"/>
  <c r="H17" i="63" s="1"/>
  <c r="J17" i="63" s="1"/>
  <c r="P59" i="63"/>
  <c r="O59" i="63"/>
  <c r="N59" i="63"/>
  <c r="M59" i="63"/>
  <c r="L59" i="63"/>
  <c r="K59" i="63"/>
  <c r="J59" i="63"/>
  <c r="I59" i="63"/>
  <c r="H59" i="63"/>
  <c r="Q58" i="63"/>
  <c r="P53" i="63"/>
  <c r="H39" i="63"/>
  <c r="H35" i="63"/>
  <c r="G35" i="63"/>
  <c r="F35" i="63"/>
  <c r="K32" i="63"/>
  <c r="J32" i="63"/>
  <c r="G39" i="63" s="1"/>
  <c r="I32" i="63"/>
  <c r="F39" i="63" s="1"/>
  <c r="J39" i="63" s="1"/>
  <c r="M31" i="63"/>
  <c r="M30" i="63"/>
  <c r="M29" i="63"/>
  <c r="M32" i="63" s="1"/>
  <c r="H19" i="63"/>
  <c r="J19" i="63" s="1"/>
  <c r="H4" i="63"/>
  <c r="D2" i="63"/>
  <c r="D5" i="62"/>
  <c r="D4" i="62"/>
  <c r="D3" i="62"/>
  <c r="H10" i="62" s="1"/>
  <c r="N10" i="62" s="1"/>
  <c r="P59" i="62"/>
  <c r="O59" i="62"/>
  <c r="N59" i="62"/>
  <c r="M59" i="62"/>
  <c r="L59" i="62"/>
  <c r="K59" i="62"/>
  <c r="J59" i="62"/>
  <c r="I59" i="62"/>
  <c r="H59" i="62"/>
  <c r="Q58" i="62"/>
  <c r="P53" i="62"/>
  <c r="H39" i="62"/>
  <c r="H35" i="62"/>
  <c r="G35" i="62"/>
  <c r="F35" i="62"/>
  <c r="K32" i="62"/>
  <c r="J32" i="62"/>
  <c r="G39" i="62" s="1"/>
  <c r="I32" i="62"/>
  <c r="F39" i="62" s="1"/>
  <c r="J39" i="62" s="1"/>
  <c r="M31" i="62"/>
  <c r="M30" i="62"/>
  <c r="M29" i="62"/>
  <c r="M32" i="62" s="1"/>
  <c r="H19" i="62"/>
  <c r="J19" i="62" s="1"/>
  <c r="H17" i="62"/>
  <c r="J17" i="62" s="1"/>
  <c r="H4" i="62"/>
  <c r="H12" i="62"/>
  <c r="D2" i="62"/>
  <c r="D5" i="61"/>
  <c r="D4" i="61"/>
  <c r="D3" i="61"/>
  <c r="H12" i="61" s="1"/>
  <c r="P59" i="61"/>
  <c r="O59" i="61"/>
  <c r="N59" i="61"/>
  <c r="M59" i="61"/>
  <c r="L59" i="61"/>
  <c r="K59" i="61"/>
  <c r="J59" i="61"/>
  <c r="I59" i="61"/>
  <c r="H59" i="61"/>
  <c r="Q58" i="61"/>
  <c r="P53" i="61"/>
  <c r="H39" i="61"/>
  <c r="H35" i="61"/>
  <c r="G35" i="61"/>
  <c r="F35" i="61"/>
  <c r="K32" i="61"/>
  <c r="J32" i="61"/>
  <c r="G39" i="61" s="1"/>
  <c r="I32" i="61"/>
  <c r="F39" i="61" s="1"/>
  <c r="J39" i="61" s="1"/>
  <c r="M31" i="61"/>
  <c r="M30" i="61"/>
  <c r="M29" i="61"/>
  <c r="M32" i="61" s="1"/>
  <c r="H4" i="61"/>
  <c r="D2" i="61"/>
  <c r="D5" i="60"/>
  <c r="D4" i="60"/>
  <c r="D3" i="60"/>
  <c r="H10" i="60" s="1"/>
  <c r="N10" i="60" s="1"/>
  <c r="P59" i="60"/>
  <c r="O59" i="60"/>
  <c r="N59" i="60"/>
  <c r="M59" i="60"/>
  <c r="L59" i="60"/>
  <c r="K59" i="60"/>
  <c r="J59" i="60"/>
  <c r="I59" i="60"/>
  <c r="H59" i="60"/>
  <c r="Q58" i="60"/>
  <c r="P53" i="60"/>
  <c r="F39" i="60"/>
  <c r="H35" i="60"/>
  <c r="G35" i="60"/>
  <c r="F35" i="60"/>
  <c r="K32" i="60"/>
  <c r="H39" i="60" s="1"/>
  <c r="J32" i="60"/>
  <c r="G39" i="60" s="1"/>
  <c r="J39" i="60" s="1"/>
  <c r="I32" i="60"/>
  <c r="M31" i="60"/>
  <c r="M30" i="60"/>
  <c r="M29" i="60"/>
  <c r="M32" i="60" s="1"/>
  <c r="H4" i="60"/>
  <c r="D2" i="60"/>
  <c r="D5" i="59"/>
  <c r="D4" i="59"/>
  <c r="D3" i="59"/>
  <c r="H18" i="59" s="1"/>
  <c r="J18" i="59" s="1"/>
  <c r="P59" i="59"/>
  <c r="O59" i="59"/>
  <c r="N59" i="59"/>
  <c r="M59" i="59"/>
  <c r="L59" i="59"/>
  <c r="K59" i="59"/>
  <c r="J59" i="59"/>
  <c r="I59" i="59"/>
  <c r="H59" i="59"/>
  <c r="Q58" i="59"/>
  <c r="P53" i="59"/>
  <c r="F39" i="59"/>
  <c r="H35" i="59"/>
  <c r="G35" i="59"/>
  <c r="F35" i="59"/>
  <c r="K32" i="59"/>
  <c r="H39" i="59" s="1"/>
  <c r="J32" i="59"/>
  <c r="G39" i="59" s="1"/>
  <c r="J39" i="59" s="1"/>
  <c r="I32" i="59"/>
  <c r="M31" i="59"/>
  <c r="M30" i="59"/>
  <c r="M29" i="59"/>
  <c r="M32" i="59" s="1"/>
  <c r="H4" i="59"/>
  <c r="D2" i="59"/>
  <c r="D5" i="58"/>
  <c r="D4" i="58"/>
  <c r="D3" i="58"/>
  <c r="H17" i="58" s="1"/>
  <c r="J17" i="58" s="1"/>
  <c r="P59" i="58"/>
  <c r="O59" i="58"/>
  <c r="N59" i="58"/>
  <c r="M59" i="58"/>
  <c r="L59" i="58"/>
  <c r="K59" i="58"/>
  <c r="J59" i="58"/>
  <c r="I59" i="58"/>
  <c r="H59" i="58"/>
  <c r="Q58" i="58"/>
  <c r="P53" i="58"/>
  <c r="H39" i="58"/>
  <c r="H35" i="58"/>
  <c r="G35" i="58"/>
  <c r="F35" i="58"/>
  <c r="K32" i="58"/>
  <c r="J32" i="58"/>
  <c r="G39" i="58" s="1"/>
  <c r="I32" i="58"/>
  <c r="F39" i="58" s="1"/>
  <c r="J39" i="58" s="1"/>
  <c r="M31" i="58"/>
  <c r="M30" i="58"/>
  <c r="M29" i="58"/>
  <c r="M32" i="58" s="1"/>
  <c r="H4" i="58"/>
  <c r="H12" i="58"/>
  <c r="D2" i="58"/>
  <c r="D5" i="57"/>
  <c r="D4" i="57"/>
  <c r="D3" i="57"/>
  <c r="H17" i="57" s="1"/>
  <c r="J17" i="57" s="1"/>
  <c r="P59" i="57"/>
  <c r="O59" i="57"/>
  <c r="N59" i="57"/>
  <c r="M59" i="57"/>
  <c r="L59" i="57"/>
  <c r="K59" i="57"/>
  <c r="J59" i="57"/>
  <c r="I59" i="57"/>
  <c r="H59" i="57"/>
  <c r="Q58" i="57"/>
  <c r="P53" i="57"/>
  <c r="H39" i="57"/>
  <c r="H35" i="57"/>
  <c r="G35" i="57"/>
  <c r="F35" i="57"/>
  <c r="K32" i="57"/>
  <c r="J32" i="57"/>
  <c r="G39" i="57" s="1"/>
  <c r="I32" i="57"/>
  <c r="F39" i="57" s="1"/>
  <c r="M31" i="57"/>
  <c r="M30" i="57"/>
  <c r="M29" i="57"/>
  <c r="M32" i="57" s="1"/>
  <c r="H4" i="57"/>
  <c r="D2" i="57"/>
  <c r="D5" i="56"/>
  <c r="D4" i="56"/>
  <c r="D3" i="56"/>
  <c r="H17" i="56" s="1"/>
  <c r="J17" i="56" s="1"/>
  <c r="D5" i="55"/>
  <c r="D4" i="55"/>
  <c r="D3" i="55"/>
  <c r="H19" i="55" s="1"/>
  <c r="J19" i="55" s="1"/>
  <c r="P59" i="56"/>
  <c r="O59" i="56"/>
  <c r="N59" i="56"/>
  <c r="M59" i="56"/>
  <c r="L59" i="56"/>
  <c r="K59" i="56"/>
  <c r="J59" i="56"/>
  <c r="I59" i="56"/>
  <c r="H59" i="56"/>
  <c r="Q58" i="56"/>
  <c r="P53" i="56"/>
  <c r="H35" i="56"/>
  <c r="G35" i="56"/>
  <c r="F35" i="56"/>
  <c r="K32" i="56"/>
  <c r="H39" i="56" s="1"/>
  <c r="J32" i="56"/>
  <c r="G39" i="56" s="1"/>
  <c r="I32" i="56"/>
  <c r="F39" i="56" s="1"/>
  <c r="M31" i="56"/>
  <c r="M30" i="56"/>
  <c r="M29" i="56"/>
  <c r="M32" i="56" s="1"/>
  <c r="H18" i="56"/>
  <c r="J18" i="56" s="1"/>
  <c r="H4" i="56"/>
  <c r="D2" i="56"/>
  <c r="P59" i="55"/>
  <c r="O59" i="55"/>
  <c r="N59" i="55"/>
  <c r="M59" i="55"/>
  <c r="L59" i="55"/>
  <c r="K59" i="55"/>
  <c r="J59" i="55"/>
  <c r="I59" i="55"/>
  <c r="H59" i="55"/>
  <c r="Q58" i="55"/>
  <c r="P53" i="55"/>
  <c r="H39" i="55"/>
  <c r="H35" i="55"/>
  <c r="G35" i="55"/>
  <c r="F35" i="55"/>
  <c r="K32" i="55"/>
  <c r="J32" i="55"/>
  <c r="G39" i="55" s="1"/>
  <c r="I32" i="55"/>
  <c r="F39" i="55" s="1"/>
  <c r="J39" i="55" s="1"/>
  <c r="M31" i="55"/>
  <c r="M30" i="55"/>
  <c r="M29" i="55"/>
  <c r="M32" i="55" s="1"/>
  <c r="H4" i="55"/>
  <c r="D2" i="55"/>
  <c r="D5" i="54"/>
  <c r="D4" i="54"/>
  <c r="D3" i="54"/>
  <c r="H10" i="54" s="1"/>
  <c r="N10" i="54" s="1"/>
  <c r="D5" i="53"/>
  <c r="D4" i="53"/>
  <c r="D3" i="53"/>
  <c r="H10" i="53" s="1"/>
  <c r="N10" i="53" s="1"/>
  <c r="P59" i="54"/>
  <c r="O59" i="54"/>
  <c r="N59" i="54"/>
  <c r="M59" i="54"/>
  <c r="L59" i="54"/>
  <c r="K59" i="54"/>
  <c r="J59" i="54"/>
  <c r="I59" i="54"/>
  <c r="H59" i="54"/>
  <c r="Q58" i="54"/>
  <c r="P53" i="54"/>
  <c r="H39" i="54"/>
  <c r="H35" i="54"/>
  <c r="G35" i="54"/>
  <c r="F35" i="54"/>
  <c r="K32" i="54"/>
  <c r="J32" i="54"/>
  <c r="G39" i="54" s="1"/>
  <c r="I32" i="54"/>
  <c r="F39" i="54" s="1"/>
  <c r="J39" i="54" s="1"/>
  <c r="M31" i="54"/>
  <c r="M30" i="54"/>
  <c r="M29" i="54"/>
  <c r="M32" i="54" s="1"/>
  <c r="H4" i="54"/>
  <c r="D2" i="54"/>
  <c r="P59" i="53"/>
  <c r="O59" i="53"/>
  <c r="N59" i="53"/>
  <c r="M59" i="53"/>
  <c r="L59" i="53"/>
  <c r="K59" i="53"/>
  <c r="J59" i="53"/>
  <c r="I59" i="53"/>
  <c r="H59" i="53"/>
  <c r="Q58" i="53"/>
  <c r="P53" i="53"/>
  <c r="H39" i="53"/>
  <c r="H35" i="53"/>
  <c r="G35" i="53"/>
  <c r="F35" i="53"/>
  <c r="K32" i="53"/>
  <c r="J32" i="53"/>
  <c r="G39" i="53" s="1"/>
  <c r="I32" i="53"/>
  <c r="F39" i="53" s="1"/>
  <c r="J39" i="53" s="1"/>
  <c r="M31" i="53"/>
  <c r="M30" i="53"/>
  <c r="M29" i="53"/>
  <c r="M32" i="53" s="1"/>
  <c r="H17" i="53"/>
  <c r="J17" i="53" s="1"/>
  <c r="H4" i="53"/>
  <c r="D2" i="53"/>
  <c r="D5" i="52"/>
  <c r="D3" i="52"/>
  <c r="H17" i="52" s="1"/>
  <c r="J17" i="52" s="1"/>
  <c r="P59" i="52"/>
  <c r="O59" i="52"/>
  <c r="N59" i="52"/>
  <c r="M59" i="52"/>
  <c r="L59" i="52"/>
  <c r="K59" i="52"/>
  <c r="J59" i="52"/>
  <c r="I59" i="52"/>
  <c r="H59" i="52"/>
  <c r="Q58" i="52"/>
  <c r="P53" i="52"/>
  <c r="H39" i="52"/>
  <c r="H35" i="52"/>
  <c r="G35" i="52"/>
  <c r="F35" i="52"/>
  <c r="K32" i="52"/>
  <c r="J32" i="52"/>
  <c r="G39" i="52" s="1"/>
  <c r="I32" i="52"/>
  <c r="F39" i="52" s="1"/>
  <c r="J39" i="52" s="1"/>
  <c r="M31" i="52"/>
  <c r="M30" i="52"/>
  <c r="M29" i="52"/>
  <c r="M32" i="52" s="1"/>
  <c r="H4" i="52"/>
  <c r="D2" i="52"/>
  <c r="D5" i="51"/>
  <c r="D3" i="51"/>
  <c r="H10" i="51" s="1"/>
  <c r="P59" i="51"/>
  <c r="O59" i="51"/>
  <c r="N59" i="51"/>
  <c r="M59" i="51"/>
  <c r="L59" i="51"/>
  <c r="K59" i="51"/>
  <c r="J59" i="51"/>
  <c r="I59" i="51"/>
  <c r="H59" i="51"/>
  <c r="Q58" i="51"/>
  <c r="P53" i="51"/>
  <c r="H35" i="51"/>
  <c r="G35" i="51"/>
  <c r="F35" i="51"/>
  <c r="K32" i="51"/>
  <c r="H39" i="51" s="1"/>
  <c r="J32" i="51"/>
  <c r="G39" i="51" s="1"/>
  <c r="I32" i="51"/>
  <c r="F39" i="51" s="1"/>
  <c r="M31" i="51"/>
  <c r="M30" i="51"/>
  <c r="M29" i="51"/>
  <c r="H4" i="51"/>
  <c r="D2" i="51"/>
  <c r="H11" i="56" l="1"/>
  <c r="L11" i="56" s="1"/>
  <c r="F20" i="65"/>
  <c r="F64" i="65"/>
  <c r="M45" i="56"/>
  <c r="O44" i="56" s="1"/>
  <c r="M32" i="51"/>
  <c r="M45" i="51"/>
  <c r="H10" i="55"/>
  <c r="N10" i="55" s="1"/>
  <c r="H11" i="59"/>
  <c r="L11" i="59" s="1"/>
  <c r="H19" i="54"/>
  <c r="J19" i="54" s="1"/>
  <c r="H10" i="58"/>
  <c r="N10" i="58" s="1"/>
  <c r="H17" i="55"/>
  <c r="J17" i="55" s="1"/>
  <c r="H12" i="59"/>
  <c r="H17" i="59"/>
  <c r="J17" i="59" s="1"/>
  <c r="H12" i="55"/>
  <c r="L12" i="55" s="1"/>
  <c r="H19" i="59"/>
  <c r="J19" i="59" s="1"/>
  <c r="H17" i="51"/>
  <c r="J17" i="51" s="1"/>
  <c r="H10" i="59"/>
  <c r="N10" i="59" s="1"/>
  <c r="H17" i="61"/>
  <c r="J17" i="61" s="1"/>
  <c r="H19" i="61"/>
  <c r="J19" i="61" s="1"/>
  <c r="H11" i="60"/>
  <c r="L11" i="60" s="1"/>
  <c r="H19" i="58"/>
  <c r="J19" i="58" s="1"/>
  <c r="H10" i="57"/>
  <c r="N10" i="57" s="1"/>
  <c r="H19" i="57"/>
  <c r="J19" i="57" s="1"/>
  <c r="H12" i="57"/>
  <c r="H10" i="56"/>
  <c r="H19" i="56"/>
  <c r="J19" i="56" s="1"/>
  <c r="H10" i="61"/>
  <c r="N10" i="61" s="1"/>
  <c r="H12" i="56"/>
  <c r="J12" i="56" s="1"/>
  <c r="H12" i="53"/>
  <c r="J12" i="53" s="1"/>
  <c r="H19" i="60"/>
  <c r="J19" i="60" s="1"/>
  <c r="H18" i="60"/>
  <c r="J18" i="60" s="1"/>
  <c r="H19" i="53"/>
  <c r="J19" i="53" s="1"/>
  <c r="I20" i="59"/>
  <c r="I36" i="59" s="1"/>
  <c r="H19" i="64"/>
  <c r="J19" i="64" s="1"/>
  <c r="H12" i="64"/>
  <c r="L12" i="64" s="1"/>
  <c r="H10" i="64"/>
  <c r="N10" i="64" s="1"/>
  <c r="O44" i="64"/>
  <c r="H11" i="64"/>
  <c r="H18" i="64"/>
  <c r="J18" i="64" s="1"/>
  <c r="H12" i="63"/>
  <c r="N12" i="63" s="1"/>
  <c r="H10" i="63"/>
  <c r="N10" i="63" s="1"/>
  <c r="O44" i="63"/>
  <c r="H11" i="63"/>
  <c r="H18" i="63"/>
  <c r="J18" i="63" s="1"/>
  <c r="I20" i="63" s="1"/>
  <c r="O44" i="62"/>
  <c r="J12" i="62"/>
  <c r="N12" i="62"/>
  <c r="L12" i="62"/>
  <c r="J10" i="62"/>
  <c r="H11" i="62"/>
  <c r="H18" i="62"/>
  <c r="J18" i="62" s="1"/>
  <c r="I20" i="62" s="1"/>
  <c r="L10" i="62"/>
  <c r="O44" i="61"/>
  <c r="J12" i="61"/>
  <c r="N12" i="61"/>
  <c r="L12" i="61"/>
  <c r="H11" i="61"/>
  <c r="H18" i="61"/>
  <c r="J18" i="61" s="1"/>
  <c r="N11" i="60"/>
  <c r="J10" i="60"/>
  <c r="L10" i="60"/>
  <c r="H12" i="60"/>
  <c r="O44" i="60"/>
  <c r="H17" i="60"/>
  <c r="J17" i="60" s="1"/>
  <c r="J12" i="59"/>
  <c r="N12" i="59"/>
  <c r="L12" i="59"/>
  <c r="J11" i="59"/>
  <c r="O44" i="59"/>
  <c r="J12" i="58"/>
  <c r="L12" i="58"/>
  <c r="N12" i="58"/>
  <c r="O44" i="58"/>
  <c r="H11" i="58"/>
  <c r="H18" i="58"/>
  <c r="J18" i="58" s="1"/>
  <c r="I20" i="58" s="1"/>
  <c r="O44" i="57"/>
  <c r="J12" i="57"/>
  <c r="N12" i="57"/>
  <c r="L12" i="57"/>
  <c r="J39" i="57"/>
  <c r="H11" i="57"/>
  <c r="H18" i="57"/>
  <c r="J18" i="57" s="1"/>
  <c r="I20" i="57" s="1"/>
  <c r="J39" i="56"/>
  <c r="I20" i="56"/>
  <c r="O44" i="55"/>
  <c r="J10" i="55"/>
  <c r="H11" i="55"/>
  <c r="H18" i="55"/>
  <c r="J18" i="55" s="1"/>
  <c r="I20" i="55" s="1"/>
  <c r="L10" i="55"/>
  <c r="O44" i="54"/>
  <c r="J10" i="54"/>
  <c r="H11" i="54"/>
  <c r="H18" i="54"/>
  <c r="J18" i="54" s="1"/>
  <c r="L10" i="54"/>
  <c r="H12" i="54"/>
  <c r="H17" i="54"/>
  <c r="J17" i="54" s="1"/>
  <c r="O44" i="53"/>
  <c r="J10" i="53"/>
  <c r="H11" i="53"/>
  <c r="H18" i="53"/>
  <c r="J18" i="53" s="1"/>
  <c r="I20" i="53" s="1"/>
  <c r="L10" i="53"/>
  <c r="H12" i="52"/>
  <c r="N12" i="52" s="1"/>
  <c r="H10" i="52"/>
  <c r="N10" i="52" s="1"/>
  <c r="H19" i="52"/>
  <c r="J19" i="52" s="1"/>
  <c r="O44" i="52"/>
  <c r="H11" i="52"/>
  <c r="H18" i="52"/>
  <c r="J18" i="52" s="1"/>
  <c r="L10" i="51"/>
  <c r="N10" i="51"/>
  <c r="H19" i="51"/>
  <c r="J19" i="51" s="1"/>
  <c r="H12" i="51"/>
  <c r="N12" i="51" s="1"/>
  <c r="O44" i="51"/>
  <c r="J39" i="51"/>
  <c r="J10" i="51"/>
  <c r="H11" i="51"/>
  <c r="H18" i="51"/>
  <c r="J18" i="51" s="1"/>
  <c r="N11" i="56" l="1"/>
  <c r="J11" i="56"/>
  <c r="N10" i="56"/>
  <c r="F22" i="65"/>
  <c r="J64" i="65"/>
  <c r="L10" i="58"/>
  <c r="N12" i="53"/>
  <c r="J12" i="55"/>
  <c r="L10" i="56"/>
  <c r="J12" i="52"/>
  <c r="J10" i="57"/>
  <c r="L10" i="59"/>
  <c r="K13" i="59" s="1"/>
  <c r="J10" i="58"/>
  <c r="O10" i="58" s="1"/>
  <c r="J10" i="59"/>
  <c r="N11" i="59"/>
  <c r="J11" i="60"/>
  <c r="L12" i="53"/>
  <c r="O12" i="53" s="1"/>
  <c r="L10" i="57"/>
  <c r="O10" i="57" s="1"/>
  <c r="J24" i="59"/>
  <c r="J25" i="59" s="1"/>
  <c r="I37" i="59" s="1"/>
  <c r="I38" i="59" s="1"/>
  <c r="I40" i="59" s="1"/>
  <c r="I20" i="61"/>
  <c r="I36" i="61" s="1"/>
  <c r="J10" i="63"/>
  <c r="N12" i="55"/>
  <c r="O11" i="59"/>
  <c r="J10" i="64"/>
  <c r="L10" i="64"/>
  <c r="L10" i="63"/>
  <c r="O10" i="63" s="1"/>
  <c r="L12" i="63"/>
  <c r="O12" i="63" s="1"/>
  <c r="J10" i="61"/>
  <c r="L10" i="61"/>
  <c r="N12" i="56"/>
  <c r="M13" i="56" s="1"/>
  <c r="L12" i="56"/>
  <c r="J12" i="51"/>
  <c r="L12" i="52"/>
  <c r="J12" i="63"/>
  <c r="N12" i="64"/>
  <c r="M13" i="59"/>
  <c r="H36" i="59" s="1"/>
  <c r="O12" i="61"/>
  <c r="I20" i="51"/>
  <c r="J24" i="51" s="1"/>
  <c r="J25" i="51" s="1"/>
  <c r="I37" i="51" s="1"/>
  <c r="I20" i="64"/>
  <c r="I36" i="64" s="1"/>
  <c r="O11" i="60"/>
  <c r="I20" i="52"/>
  <c r="I20" i="60"/>
  <c r="I36" i="60" s="1"/>
  <c r="J12" i="64"/>
  <c r="O12" i="64" s="1"/>
  <c r="L11" i="64"/>
  <c r="K13" i="64" s="1"/>
  <c r="J11" i="64"/>
  <c r="N11" i="64"/>
  <c r="I36" i="63"/>
  <c r="J24" i="63"/>
  <c r="J25" i="63" s="1"/>
  <c r="I37" i="63" s="1"/>
  <c r="L11" i="63"/>
  <c r="J11" i="63"/>
  <c r="N11" i="63"/>
  <c r="M13" i="63" s="1"/>
  <c r="O12" i="62"/>
  <c r="I36" i="62"/>
  <c r="J24" i="62"/>
  <c r="J25" i="62" s="1"/>
  <c r="I37" i="62" s="1"/>
  <c r="O10" i="62"/>
  <c r="L11" i="62"/>
  <c r="K13" i="62" s="1"/>
  <c r="J11" i="62"/>
  <c r="N11" i="62"/>
  <c r="M13" i="62" s="1"/>
  <c r="L11" i="61"/>
  <c r="K13" i="61" s="1"/>
  <c r="J11" i="61"/>
  <c r="N11" i="61"/>
  <c r="M13" i="61" s="1"/>
  <c r="J24" i="60"/>
  <c r="J25" i="60" s="1"/>
  <c r="I37" i="60" s="1"/>
  <c r="O10" i="60"/>
  <c r="J12" i="60"/>
  <c r="N12" i="60"/>
  <c r="M13" i="60" s="1"/>
  <c r="L12" i="60"/>
  <c r="K13" i="60" s="1"/>
  <c r="O12" i="59"/>
  <c r="I13" i="59"/>
  <c r="O10" i="59"/>
  <c r="I36" i="58"/>
  <c r="J24" i="58"/>
  <c r="J25" i="58" s="1"/>
  <c r="I37" i="58" s="1"/>
  <c r="L11" i="58"/>
  <c r="K13" i="58" s="1"/>
  <c r="N11" i="58"/>
  <c r="M13" i="58" s="1"/>
  <c r="J11" i="58"/>
  <c r="O12" i="58"/>
  <c r="O12" i="57"/>
  <c r="I36" i="57"/>
  <c r="J24" i="57"/>
  <c r="J25" i="57" s="1"/>
  <c r="I37" i="57" s="1"/>
  <c r="L11" i="57"/>
  <c r="K13" i="57" s="1"/>
  <c r="N11" i="57"/>
  <c r="M13" i="57" s="1"/>
  <c r="J11" i="57"/>
  <c r="O11" i="56"/>
  <c r="I13" i="56"/>
  <c r="I36" i="56"/>
  <c r="L12" i="65" s="1"/>
  <c r="J24" i="56"/>
  <c r="J25" i="56" s="1"/>
  <c r="I37" i="56" s="1"/>
  <c r="L13" i="65" s="1"/>
  <c r="I36" i="55"/>
  <c r="J24" i="55"/>
  <c r="J25" i="55" s="1"/>
  <c r="I37" i="55" s="1"/>
  <c r="O10" i="55"/>
  <c r="L11" i="55"/>
  <c r="K13" i="55" s="1"/>
  <c r="N11" i="55"/>
  <c r="J11" i="55"/>
  <c r="I13" i="55" s="1"/>
  <c r="O12" i="55"/>
  <c r="J12" i="54"/>
  <c r="L12" i="54"/>
  <c r="N12" i="54"/>
  <c r="O10" i="54"/>
  <c r="I20" i="54"/>
  <c r="L11" i="54"/>
  <c r="K13" i="54" s="1"/>
  <c r="J11" i="54"/>
  <c r="N11" i="54"/>
  <c r="I36" i="53"/>
  <c r="J24" i="53"/>
  <c r="J25" i="53" s="1"/>
  <c r="I37" i="53" s="1"/>
  <c r="L11" i="53"/>
  <c r="N11" i="53"/>
  <c r="M13" i="53" s="1"/>
  <c r="J11" i="53"/>
  <c r="O10" i="53"/>
  <c r="O12" i="52"/>
  <c r="J10" i="52"/>
  <c r="L10" i="52"/>
  <c r="I36" i="52"/>
  <c r="J24" i="52"/>
  <c r="J25" i="52" s="1"/>
  <c r="I37" i="52" s="1"/>
  <c r="L11" i="52"/>
  <c r="J11" i="52"/>
  <c r="N11" i="52"/>
  <c r="M13" i="52" s="1"/>
  <c r="L12" i="51"/>
  <c r="O10" i="51"/>
  <c r="J11" i="51"/>
  <c r="N11" i="51"/>
  <c r="M13" i="51" s="1"/>
  <c r="L11" i="51"/>
  <c r="O12" i="56" l="1"/>
  <c r="O10" i="56"/>
  <c r="F23" i="65"/>
  <c r="L22" i="65"/>
  <c r="L23" i="65" s="1"/>
  <c r="K13" i="52"/>
  <c r="J24" i="61"/>
  <c r="J25" i="61" s="1"/>
  <c r="I37" i="61" s="1"/>
  <c r="K13" i="56"/>
  <c r="H24" i="56" s="1"/>
  <c r="H25" i="56" s="1"/>
  <c r="G37" i="56" s="1"/>
  <c r="H13" i="65" s="1"/>
  <c r="K13" i="53"/>
  <c r="G36" i="53" s="1"/>
  <c r="I13" i="58"/>
  <c r="G24" i="58" s="1"/>
  <c r="I13" i="60"/>
  <c r="O12" i="51"/>
  <c r="I13" i="61"/>
  <c r="O13" i="61" s="1"/>
  <c r="I13" i="51"/>
  <c r="F36" i="51" s="1"/>
  <c r="K13" i="63"/>
  <c r="M13" i="55"/>
  <c r="H36" i="55" s="1"/>
  <c r="O10" i="61"/>
  <c r="O10" i="64"/>
  <c r="M13" i="64"/>
  <c r="I36" i="51"/>
  <c r="O11" i="57"/>
  <c r="I24" i="59"/>
  <c r="I25" i="59" s="1"/>
  <c r="H37" i="59" s="1"/>
  <c r="H38" i="59" s="1"/>
  <c r="H40" i="59" s="1"/>
  <c r="I24" i="56"/>
  <c r="I25" i="56" s="1"/>
  <c r="H37" i="56" s="1"/>
  <c r="J13" i="65" s="1"/>
  <c r="H36" i="56"/>
  <c r="I13" i="54"/>
  <c r="O10" i="52"/>
  <c r="I13" i="57"/>
  <c r="K13" i="51"/>
  <c r="J24" i="64"/>
  <c r="J25" i="64" s="1"/>
  <c r="I37" i="64" s="1"/>
  <c r="I38" i="64" s="1"/>
  <c r="I40" i="64" s="1"/>
  <c r="O11" i="64"/>
  <c r="G36" i="64"/>
  <c r="H24" i="64"/>
  <c r="H25" i="64" s="1"/>
  <c r="G37" i="64" s="1"/>
  <c r="I13" i="64"/>
  <c r="H36" i="64"/>
  <c r="I24" i="64"/>
  <c r="I25" i="64" s="1"/>
  <c r="H37" i="64" s="1"/>
  <c r="O11" i="63"/>
  <c r="G36" i="63"/>
  <c r="H24" i="63"/>
  <c r="H25" i="63" s="1"/>
  <c r="G37" i="63" s="1"/>
  <c r="H36" i="63"/>
  <c r="I24" i="63"/>
  <c r="I25" i="63" s="1"/>
  <c r="H37" i="63" s="1"/>
  <c r="I13" i="63"/>
  <c r="I38" i="63"/>
  <c r="I40" i="63" s="1"/>
  <c r="O11" i="62"/>
  <c r="G36" i="62"/>
  <c r="H24" i="62"/>
  <c r="H25" i="62" s="1"/>
  <c r="G37" i="62" s="1"/>
  <c r="H36" i="62"/>
  <c r="I24" i="62"/>
  <c r="I25" i="62" s="1"/>
  <c r="H37" i="62" s="1"/>
  <c r="I13" i="62"/>
  <c r="I38" i="62"/>
  <c r="I40" i="62" s="1"/>
  <c r="G36" i="61"/>
  <c r="H24" i="61"/>
  <c r="H25" i="61" s="1"/>
  <c r="G37" i="61" s="1"/>
  <c r="O11" i="61"/>
  <c r="F36" i="61"/>
  <c r="G24" i="61"/>
  <c r="H36" i="61"/>
  <c r="I24" i="61"/>
  <c r="I25" i="61" s="1"/>
  <c r="H37" i="61" s="1"/>
  <c r="I38" i="61"/>
  <c r="I40" i="61" s="1"/>
  <c r="G36" i="60"/>
  <c r="H24" i="60"/>
  <c r="H25" i="60" s="1"/>
  <c r="G37" i="60" s="1"/>
  <c r="H36" i="60"/>
  <c r="I24" i="60"/>
  <c r="I25" i="60" s="1"/>
  <c r="H37" i="60" s="1"/>
  <c r="F36" i="60"/>
  <c r="G24" i="60"/>
  <c r="O13" i="60"/>
  <c r="O12" i="60"/>
  <c r="I38" i="60"/>
  <c r="I40" i="60" s="1"/>
  <c r="G36" i="59"/>
  <c r="H24" i="59"/>
  <c r="H25" i="59" s="1"/>
  <c r="G37" i="59" s="1"/>
  <c r="F36" i="59"/>
  <c r="G24" i="59"/>
  <c r="O13" i="59"/>
  <c r="I38" i="58"/>
  <c r="I40" i="58" s="1"/>
  <c r="I24" i="58"/>
  <c r="I25" i="58" s="1"/>
  <c r="H37" i="58" s="1"/>
  <c r="H36" i="58"/>
  <c r="O13" i="58"/>
  <c r="G36" i="58"/>
  <c r="H24" i="58"/>
  <c r="H25" i="58" s="1"/>
  <c r="G37" i="58" s="1"/>
  <c r="O11" i="58"/>
  <c r="G36" i="57"/>
  <c r="H24" i="57"/>
  <c r="H25" i="57" s="1"/>
  <c r="G37" i="57" s="1"/>
  <c r="F36" i="57"/>
  <c r="G24" i="57"/>
  <c r="O13" i="57"/>
  <c r="I24" i="57"/>
  <c r="I25" i="57" s="1"/>
  <c r="H37" i="57" s="1"/>
  <c r="H36" i="57"/>
  <c r="I38" i="57"/>
  <c r="I40" i="57" s="1"/>
  <c r="I38" i="56"/>
  <c r="I40" i="56" s="1"/>
  <c r="L15" i="65" s="1"/>
  <c r="G36" i="56"/>
  <c r="H12" i="65" s="1"/>
  <c r="F36" i="56"/>
  <c r="F12" i="65" s="1"/>
  <c r="G24" i="56"/>
  <c r="O13" i="56"/>
  <c r="G36" i="55"/>
  <c r="H24" i="55"/>
  <c r="H25" i="55" s="1"/>
  <c r="G37" i="55" s="1"/>
  <c r="I24" i="55"/>
  <c r="I25" i="55" s="1"/>
  <c r="H37" i="55" s="1"/>
  <c r="F36" i="55"/>
  <c r="G24" i="55"/>
  <c r="O11" i="55"/>
  <c r="I38" i="55"/>
  <c r="I40" i="55" s="1"/>
  <c r="O11" i="53"/>
  <c r="M13" i="54"/>
  <c r="I24" i="54" s="1"/>
  <c r="I25" i="54" s="1"/>
  <c r="H37" i="54" s="1"/>
  <c r="G36" i="54"/>
  <c r="H24" i="54"/>
  <c r="H25" i="54" s="1"/>
  <c r="G37" i="54" s="1"/>
  <c r="I36" i="54"/>
  <c r="J24" i="54"/>
  <c r="J25" i="54" s="1"/>
  <c r="I37" i="54" s="1"/>
  <c r="F36" i="54"/>
  <c r="G24" i="54"/>
  <c r="H36" i="54"/>
  <c r="O11" i="54"/>
  <c r="O12" i="54"/>
  <c r="I38" i="53"/>
  <c r="I40" i="53" s="1"/>
  <c r="H36" i="53"/>
  <c r="I24" i="53"/>
  <c r="I25" i="53" s="1"/>
  <c r="H37" i="53" s="1"/>
  <c r="I13" i="53"/>
  <c r="O11" i="52"/>
  <c r="G36" i="52"/>
  <c r="H24" i="52"/>
  <c r="H25" i="52" s="1"/>
  <c r="G37" i="52" s="1"/>
  <c r="I13" i="52"/>
  <c r="H36" i="52"/>
  <c r="I24" i="52"/>
  <c r="I25" i="52" s="1"/>
  <c r="H37" i="52" s="1"/>
  <c r="I38" i="52"/>
  <c r="I40" i="52" s="1"/>
  <c r="H36" i="51"/>
  <c r="I24" i="51"/>
  <c r="I25" i="51" s="1"/>
  <c r="H37" i="51" s="1"/>
  <c r="O11" i="51"/>
  <c r="H38" i="56" l="1"/>
  <c r="H40" i="56" s="1"/>
  <c r="J12" i="65"/>
  <c r="I38" i="51"/>
  <c r="I40" i="51" s="1"/>
  <c r="O13" i="54"/>
  <c r="H24" i="53"/>
  <c r="H25" i="53" s="1"/>
  <c r="G37" i="53" s="1"/>
  <c r="F36" i="58"/>
  <c r="J36" i="58" s="1"/>
  <c r="O13" i="51"/>
  <c r="G24" i="51"/>
  <c r="J36" i="60"/>
  <c r="O13" i="55"/>
  <c r="H24" i="51"/>
  <c r="H25" i="51" s="1"/>
  <c r="G37" i="51" s="1"/>
  <c r="J36" i="55"/>
  <c r="J36" i="59"/>
  <c r="J36" i="54"/>
  <c r="H38" i="53"/>
  <c r="H40" i="53" s="1"/>
  <c r="G36" i="51"/>
  <c r="J36" i="57"/>
  <c r="J36" i="61"/>
  <c r="H38" i="52"/>
  <c r="H40" i="52" s="1"/>
  <c r="H38" i="58"/>
  <c r="H40" i="58" s="1"/>
  <c r="J36" i="56"/>
  <c r="N12" i="65" s="1"/>
  <c r="H38" i="64"/>
  <c r="H40" i="64" s="1"/>
  <c r="F36" i="64"/>
  <c r="J36" i="64" s="1"/>
  <c r="G24" i="64"/>
  <c r="O13" i="64"/>
  <c r="G38" i="64"/>
  <c r="G40" i="64" s="1"/>
  <c r="H38" i="63"/>
  <c r="H40" i="63" s="1"/>
  <c r="F36" i="63"/>
  <c r="J36" i="63" s="1"/>
  <c r="G24" i="63"/>
  <c r="O13" i="63"/>
  <c r="G38" i="63"/>
  <c r="G40" i="63" s="1"/>
  <c r="H38" i="62"/>
  <c r="H40" i="62" s="1"/>
  <c r="F36" i="62"/>
  <c r="J36" i="62" s="1"/>
  <c r="G24" i="62"/>
  <c r="O13" i="62"/>
  <c r="G38" i="62"/>
  <c r="G40" i="62" s="1"/>
  <c r="H38" i="61"/>
  <c r="H40" i="61" s="1"/>
  <c r="G25" i="61"/>
  <c r="K24" i="61"/>
  <c r="G38" i="61"/>
  <c r="G40" i="61" s="1"/>
  <c r="H38" i="60"/>
  <c r="H40" i="60" s="1"/>
  <c r="G25" i="60"/>
  <c r="K24" i="60"/>
  <c r="G38" i="60"/>
  <c r="G40" i="60" s="1"/>
  <c r="G25" i="59"/>
  <c r="K24" i="59"/>
  <c r="G38" i="59"/>
  <c r="G40" i="59" s="1"/>
  <c r="G25" i="58"/>
  <c r="K24" i="58"/>
  <c r="G38" i="58"/>
  <c r="G40" i="58" s="1"/>
  <c r="H38" i="57"/>
  <c r="H40" i="57" s="1"/>
  <c r="G25" i="57"/>
  <c r="K24" i="57"/>
  <c r="G38" i="57"/>
  <c r="G40" i="57" s="1"/>
  <c r="G38" i="56"/>
  <c r="G40" i="56" s="1"/>
  <c r="H38" i="55"/>
  <c r="H40" i="55" s="1"/>
  <c r="G25" i="56"/>
  <c r="K24" i="56"/>
  <c r="G25" i="55"/>
  <c r="K24" i="55"/>
  <c r="G38" i="55"/>
  <c r="G40" i="55" s="1"/>
  <c r="I38" i="54"/>
  <c r="I40" i="54" s="1"/>
  <c r="G25" i="54"/>
  <c r="K24" i="54"/>
  <c r="H38" i="54"/>
  <c r="H40" i="54" s="1"/>
  <c r="G38" i="54"/>
  <c r="G40" i="54" s="1"/>
  <c r="F36" i="53"/>
  <c r="J36" i="53" s="1"/>
  <c r="G24" i="53"/>
  <c r="O13" i="53"/>
  <c r="G38" i="53"/>
  <c r="G40" i="53" s="1"/>
  <c r="F36" i="52"/>
  <c r="J36" i="52" s="1"/>
  <c r="G24" i="52"/>
  <c r="O13" i="52"/>
  <c r="G38" i="52"/>
  <c r="G40" i="52" s="1"/>
  <c r="H38" i="51"/>
  <c r="H40" i="51" l="1"/>
  <c r="J36" i="51"/>
  <c r="G25" i="51"/>
  <c r="K25" i="51" s="1"/>
  <c r="K24" i="51"/>
  <c r="G38" i="51"/>
  <c r="G25" i="64"/>
  <c r="K24" i="64"/>
  <c r="G25" i="63"/>
  <c r="K24" i="63"/>
  <c r="G25" i="62"/>
  <c r="K24" i="62"/>
  <c r="F37" i="61"/>
  <c r="J37" i="61" s="1"/>
  <c r="K25" i="61"/>
  <c r="F37" i="60"/>
  <c r="J37" i="60" s="1"/>
  <c r="K25" i="60"/>
  <c r="F37" i="59"/>
  <c r="J37" i="59" s="1"/>
  <c r="K25" i="59"/>
  <c r="F37" i="58"/>
  <c r="J37" i="58" s="1"/>
  <c r="K25" i="58"/>
  <c r="F37" i="57"/>
  <c r="J37" i="57" s="1"/>
  <c r="K25" i="57"/>
  <c r="F37" i="56"/>
  <c r="K25" i="56"/>
  <c r="F37" i="55"/>
  <c r="J37" i="55" s="1"/>
  <c r="K25" i="55"/>
  <c r="F37" i="54"/>
  <c r="J37" i="54" s="1"/>
  <c r="K25" i="54"/>
  <c r="G25" i="53"/>
  <c r="K24" i="53"/>
  <c r="G25" i="52"/>
  <c r="F37" i="51"/>
  <c r="J37" i="56" l="1"/>
  <c r="N13" i="65" s="1"/>
  <c r="F13" i="65"/>
  <c r="G40" i="51"/>
  <c r="J37" i="51"/>
  <c r="F37" i="64"/>
  <c r="J37" i="64" s="1"/>
  <c r="K25" i="64"/>
  <c r="F37" i="63"/>
  <c r="J37" i="63" s="1"/>
  <c r="K25" i="63"/>
  <c r="F37" i="62"/>
  <c r="J37" i="62" s="1"/>
  <c r="K25" i="62"/>
  <c r="F38" i="61"/>
  <c r="F38" i="60"/>
  <c r="F38" i="59"/>
  <c r="F38" i="58"/>
  <c r="F38" i="57"/>
  <c r="F38" i="56"/>
  <c r="F38" i="55"/>
  <c r="F38" i="54"/>
  <c r="F37" i="53"/>
  <c r="J37" i="53" s="1"/>
  <c r="K25" i="53"/>
  <c r="F37" i="52"/>
  <c r="J37" i="52" s="1"/>
  <c r="K25" i="52"/>
  <c r="F38" i="51"/>
  <c r="J38" i="51" l="1"/>
  <c r="F38" i="64"/>
  <c r="F38" i="63"/>
  <c r="F38" i="62"/>
  <c r="F40" i="61"/>
  <c r="J38" i="61"/>
  <c r="J40" i="61" s="1"/>
  <c r="F40" i="60"/>
  <c r="J38" i="60"/>
  <c r="J40" i="60" s="1"/>
  <c r="J38" i="59"/>
  <c r="J40" i="59" s="1"/>
  <c r="F40" i="59"/>
  <c r="J38" i="58"/>
  <c r="J40" i="58" s="1"/>
  <c r="F40" i="58"/>
  <c r="J38" i="57"/>
  <c r="J40" i="57" s="1"/>
  <c r="F40" i="57"/>
  <c r="J38" i="56"/>
  <c r="J40" i="56" s="1"/>
  <c r="F40" i="56"/>
  <c r="F40" i="55"/>
  <c r="J38" i="55"/>
  <c r="J40" i="55" s="1"/>
  <c r="F40" i="54"/>
  <c r="J38" i="54"/>
  <c r="J40" i="54" s="1"/>
  <c r="F38" i="53"/>
  <c r="F38" i="52"/>
  <c r="F40" i="51"/>
  <c r="L64" i="65" l="1"/>
  <c r="J40" i="51"/>
  <c r="I44" i="51"/>
  <c r="D4" i="20"/>
  <c r="I44" i="61"/>
  <c r="I44" i="60"/>
  <c r="I44" i="59"/>
  <c r="I44" i="58"/>
  <c r="I44" i="57"/>
  <c r="I44" i="56"/>
  <c r="I44" i="55"/>
  <c r="I44" i="54"/>
  <c r="J38" i="64"/>
  <c r="J40" i="64" s="1"/>
  <c r="F40" i="64"/>
  <c r="J38" i="63"/>
  <c r="J40" i="63" s="1"/>
  <c r="F40" i="63"/>
  <c r="F40" i="62"/>
  <c r="J38" i="62"/>
  <c r="J40" i="62" s="1"/>
  <c r="E44" i="61"/>
  <c r="G59" i="61"/>
  <c r="Q59" i="61" s="1"/>
  <c r="E44" i="60"/>
  <c r="G59" i="60"/>
  <c r="Q59" i="60" s="1"/>
  <c r="G59" i="59"/>
  <c r="Q59" i="59" s="1"/>
  <c r="E44" i="59"/>
  <c r="E44" i="58"/>
  <c r="G59" i="58"/>
  <c r="Q59" i="58" s="1"/>
  <c r="E44" i="57"/>
  <c r="G59" i="57"/>
  <c r="Q59" i="57" s="1"/>
  <c r="E44" i="56"/>
  <c r="G59" i="56"/>
  <c r="Q59" i="56" s="1"/>
  <c r="E44" i="55"/>
  <c r="G59" i="55"/>
  <c r="Q59" i="55" s="1"/>
  <c r="E44" i="54"/>
  <c r="G59" i="54"/>
  <c r="Q59" i="54" s="1"/>
  <c r="J38" i="53"/>
  <c r="J40" i="53" s="1"/>
  <c r="F40" i="53"/>
  <c r="J38" i="52"/>
  <c r="J40" i="52" s="1"/>
  <c r="F40" i="52"/>
  <c r="E44" i="51"/>
  <c r="G59" i="51"/>
  <c r="D2" i="20"/>
  <c r="D3" i="20"/>
  <c r="I44" i="64" l="1"/>
  <c r="I44" i="63"/>
  <c r="I44" i="62"/>
  <c r="K45" i="61"/>
  <c r="M44" i="61"/>
  <c r="K45" i="60"/>
  <c r="M44" i="60"/>
  <c r="M44" i="59"/>
  <c r="K45" i="59"/>
  <c r="K45" i="58"/>
  <c r="M44" i="58"/>
  <c r="K45" i="57"/>
  <c r="M44" i="57"/>
  <c r="M44" i="56"/>
  <c r="N44" i="56" s="1"/>
  <c r="K45" i="56"/>
  <c r="N64" i="65" s="1"/>
  <c r="M44" i="55"/>
  <c r="K45" i="55"/>
  <c r="M44" i="54"/>
  <c r="K45" i="54"/>
  <c r="I44" i="53"/>
  <c r="I44" i="52"/>
  <c r="M44" i="51"/>
  <c r="K45" i="51"/>
  <c r="E44" i="64"/>
  <c r="G59" i="64"/>
  <c r="Q59" i="64" s="1"/>
  <c r="E44" i="63"/>
  <c r="G59" i="63"/>
  <c r="Q59" i="63" s="1"/>
  <c r="E44" i="62"/>
  <c r="G59" i="62"/>
  <c r="Q59" i="62" s="1"/>
  <c r="H3" i="61"/>
  <c r="H3" i="60"/>
  <c r="H3" i="59"/>
  <c r="H3" i="58"/>
  <c r="H3" i="57"/>
  <c r="H3" i="56"/>
  <c r="H3" i="55"/>
  <c r="H3" i="54"/>
  <c r="E44" i="53"/>
  <c r="G59" i="53"/>
  <c r="Q59" i="53" s="1"/>
  <c r="E44" i="52"/>
  <c r="G59" i="52"/>
  <c r="Q59" i="52" s="1"/>
  <c r="Q59" i="51"/>
  <c r="H3" i="51"/>
  <c r="H19" i="20"/>
  <c r="J19" i="20" s="1"/>
  <c r="H18" i="20"/>
  <c r="J18" i="20" s="1"/>
  <c r="H17" i="20"/>
  <c r="J17" i="20" s="1"/>
  <c r="I20" i="20" l="1"/>
  <c r="J31" i="65" s="1"/>
  <c r="K45" i="64"/>
  <c r="M44" i="64"/>
  <c r="M44" i="63"/>
  <c r="K45" i="63"/>
  <c r="M44" i="62"/>
  <c r="K45" i="62"/>
  <c r="K45" i="53"/>
  <c r="M44" i="53"/>
  <c r="M44" i="52"/>
  <c r="K45" i="52"/>
  <c r="H2" i="59"/>
  <c r="H5" i="59" s="1"/>
  <c r="H2" i="56"/>
  <c r="H5" i="56" s="1"/>
  <c r="H2" i="60"/>
  <c r="H5" i="60" s="1"/>
  <c r="H2" i="57"/>
  <c r="H5" i="57" s="1"/>
  <c r="H2" i="61"/>
  <c r="H5" i="61" s="1"/>
  <c r="H2" i="55"/>
  <c r="H5" i="55" s="1"/>
  <c r="H2" i="54"/>
  <c r="H5" i="54" s="1"/>
  <c r="H2" i="58"/>
  <c r="H5" i="58" s="1"/>
  <c r="H2" i="51"/>
  <c r="H5" i="51" s="1"/>
  <c r="H3" i="64"/>
  <c r="H3" i="63"/>
  <c r="H3" i="62"/>
  <c r="H3" i="53"/>
  <c r="H3" i="52"/>
  <c r="J32" i="65" l="1"/>
  <c r="L31" i="65"/>
  <c r="L32" i="65" s="1"/>
  <c r="H2" i="62"/>
  <c r="H5" i="62" s="1"/>
  <c r="H2" i="53"/>
  <c r="H5" i="53" s="1"/>
  <c r="H2" i="63"/>
  <c r="H5" i="63" s="1"/>
  <c r="H2" i="52"/>
  <c r="H5" i="52" s="1"/>
  <c r="H2" i="64"/>
  <c r="H5" i="64" s="1"/>
  <c r="J24" i="20"/>
  <c r="I36" i="20"/>
  <c r="H4" i="20"/>
  <c r="J25" i="20" l="1"/>
  <c r="I37" i="20" s="1"/>
  <c r="I38" i="20" s="1"/>
  <c r="I40" i="20" l="1"/>
  <c r="F29" i="35"/>
  <c r="F28" i="35"/>
  <c r="F27" i="35"/>
  <c r="J59" i="20" l="1"/>
  <c r="M81" i="65" s="1"/>
  <c r="K81" i="65" s="1"/>
  <c r="I59" i="20"/>
  <c r="M80" i="65" s="1"/>
  <c r="K80" i="65" s="1"/>
  <c r="K59" i="20"/>
  <c r="M82" i="65" s="1"/>
  <c r="K82" i="65" s="1"/>
  <c r="L59" i="20"/>
  <c r="M83" i="65" s="1"/>
  <c r="K83" i="65" s="1"/>
  <c r="M59" i="20"/>
  <c r="M84" i="65" s="1"/>
  <c r="K84" i="65" s="1"/>
  <c r="N59" i="20"/>
  <c r="M85" i="65" s="1"/>
  <c r="K85" i="65" s="1"/>
  <c r="O59" i="20"/>
  <c r="M86" i="65" s="1"/>
  <c r="K86" i="65" s="1"/>
  <c r="P59" i="20"/>
  <c r="M87" i="65" s="1"/>
  <c r="K87" i="65" s="1"/>
  <c r="L20" i="65" l="1"/>
  <c r="Q58" i="20"/>
  <c r="G39" i="20" l="1"/>
  <c r="P53" i="20"/>
  <c r="D5" i="20"/>
  <c r="J39" i="20" l="1"/>
  <c r="H14" i="65"/>
  <c r="F58" i="65"/>
  <c r="F73" i="65" s="1"/>
  <c r="M45" i="20"/>
  <c r="N14" i="65" l="1"/>
  <c r="J40" i="20"/>
  <c r="N15" i="65" s="1"/>
  <c r="N17" i="65" s="1"/>
  <c r="O44" i="20"/>
  <c r="J58" i="65" l="1"/>
  <c r="J73" i="65" s="1"/>
  <c r="H12" i="20" l="1"/>
  <c r="H11" i="20"/>
  <c r="H10" i="20"/>
  <c r="J10" i="20" s="1"/>
  <c r="N11" i="20" l="1"/>
  <c r="N12" i="20"/>
  <c r="L11" i="20"/>
  <c r="L12" i="20"/>
  <c r="J12" i="20"/>
  <c r="J11" i="20"/>
  <c r="N10" i="20"/>
  <c r="L10" i="20"/>
  <c r="I13" i="20" l="1"/>
  <c r="G24" i="20" s="1"/>
  <c r="O12" i="20"/>
  <c r="O10" i="20"/>
  <c r="O11" i="20"/>
  <c r="K13" i="20"/>
  <c r="H24" i="20" s="1"/>
  <c r="H25" i="20" s="1"/>
  <c r="G37" i="20" s="1"/>
  <c r="F36" i="20" l="1"/>
  <c r="G25" i="20"/>
  <c r="H35" i="20" l="1"/>
  <c r="F35" i="20"/>
  <c r="F37" i="20" l="1"/>
  <c r="G35" i="20"/>
  <c r="M13" i="20"/>
  <c r="I24" i="20" l="1"/>
  <c r="O13" i="20"/>
  <c r="H36" i="20"/>
  <c r="G36" i="20"/>
  <c r="I25" i="20" l="1"/>
  <c r="K25" i="20" s="1"/>
  <c r="K24" i="20"/>
  <c r="J36" i="20"/>
  <c r="L36" i="65" s="1"/>
  <c r="H37" i="20" l="1"/>
  <c r="G38" i="20"/>
  <c r="J37" i="20" l="1"/>
  <c r="H38" i="20"/>
  <c r="G40" i="20"/>
  <c r="H15" i="65" s="1"/>
  <c r="F38" i="20"/>
  <c r="J38" i="20" l="1"/>
  <c r="H40" i="20"/>
  <c r="J15" i="65" s="1"/>
  <c r="F40" i="20"/>
  <c r="F15" i="65" s="1"/>
  <c r="H59" i="20" l="1"/>
  <c r="M79" i="65" s="1"/>
  <c r="K79" i="65" l="1"/>
  <c r="L24" i="65"/>
  <c r="D9" i="65"/>
  <c r="L58" i="65"/>
  <c r="L73" i="65" s="1"/>
  <c r="E44" i="20"/>
  <c r="K45" i="20" s="1"/>
  <c r="G59" i="20"/>
  <c r="I44" i="20"/>
  <c r="L21" i="65" l="1"/>
  <c r="H9" i="65" s="1"/>
  <c r="H74" i="65"/>
  <c r="N74" i="65" s="1"/>
  <c r="L9" i="65"/>
  <c r="Q59" i="20"/>
  <c r="M78" i="65"/>
  <c r="H2" i="20"/>
  <c r="N58" i="65"/>
  <c r="H3" i="20"/>
  <c r="M44" i="20"/>
  <c r="H5" i="20" l="1"/>
  <c r="K78" i="65"/>
  <c r="K88" i="65" s="1"/>
  <c r="M88" i="65"/>
</calcChain>
</file>

<file path=xl/sharedStrings.xml><?xml version="1.0" encoding="utf-8"?>
<sst xmlns="http://schemas.openxmlformats.org/spreadsheetml/2006/main" count="1770" uniqueCount="339">
  <si>
    <t>Leadpartner</t>
  </si>
  <si>
    <t>Projektstart</t>
  </si>
  <si>
    <t>Periode 1</t>
  </si>
  <si>
    <t>Periode 2</t>
  </si>
  <si>
    <t>Periode 3</t>
  </si>
  <si>
    <r>
      <t xml:space="preserve">Summe | </t>
    </r>
    <r>
      <rPr>
        <b/>
        <sz val="11"/>
        <color rgb="FF000090"/>
        <rFont val="Calibri"/>
        <family val="2"/>
        <scheme val="minor"/>
      </rPr>
      <t>Total</t>
    </r>
  </si>
  <si>
    <r>
      <t xml:space="preserve">Gesamtbudget | 
</t>
    </r>
    <r>
      <rPr>
        <b/>
        <sz val="11"/>
        <color rgb="FF000090"/>
        <rFont val="Calibri"/>
        <family val="2"/>
        <scheme val="minor"/>
      </rPr>
      <t>Samlet budget</t>
    </r>
    <r>
      <rPr>
        <b/>
        <sz val="11"/>
        <color indexed="18"/>
        <rFont val="Calibri"/>
        <family val="2"/>
        <scheme val="minor"/>
      </rPr>
      <t/>
    </r>
  </si>
  <si>
    <r>
      <t xml:space="preserve">Kofinanzierung | </t>
    </r>
    <r>
      <rPr>
        <b/>
        <sz val="11"/>
        <color indexed="18"/>
        <rFont val="Calibri"/>
        <family val="2"/>
        <scheme val="minor"/>
      </rPr>
      <t>Medfinansiering</t>
    </r>
  </si>
  <si>
    <r>
      <t xml:space="preserve">TZ | </t>
    </r>
    <r>
      <rPr>
        <b/>
        <sz val="11"/>
        <color rgb="FF003399"/>
        <rFont val="Calibri"/>
        <family val="2"/>
        <scheme val="minor"/>
      </rPr>
      <t>DM</t>
    </r>
    <r>
      <rPr>
        <b/>
        <sz val="11"/>
        <rFont val="Calibri"/>
        <family val="2"/>
        <scheme val="minor"/>
      </rPr>
      <t xml:space="preserve"> 1</t>
    </r>
  </si>
  <si>
    <r>
      <t xml:space="preserve">TZ | </t>
    </r>
    <r>
      <rPr>
        <b/>
        <sz val="11"/>
        <color rgb="FF003399"/>
        <rFont val="Calibri"/>
        <family val="2"/>
        <scheme val="minor"/>
      </rPr>
      <t>DM</t>
    </r>
    <r>
      <rPr>
        <b/>
        <sz val="11"/>
        <rFont val="Calibri"/>
        <family val="2"/>
        <scheme val="minor"/>
      </rPr>
      <t xml:space="preserve"> 3</t>
    </r>
  </si>
  <si>
    <r>
      <t xml:space="preserve">TZ | </t>
    </r>
    <r>
      <rPr>
        <b/>
        <sz val="11"/>
        <color rgb="FF003399"/>
        <rFont val="Calibri"/>
        <family val="2"/>
        <scheme val="minor"/>
      </rPr>
      <t>DM</t>
    </r>
    <r>
      <rPr>
        <b/>
        <sz val="11"/>
        <rFont val="Calibri"/>
        <family val="2"/>
        <scheme val="minor"/>
      </rPr>
      <t xml:space="preserve"> 4</t>
    </r>
  </si>
  <si>
    <r>
      <t xml:space="preserve">TZ | </t>
    </r>
    <r>
      <rPr>
        <b/>
        <sz val="11"/>
        <color rgb="FF003399"/>
        <rFont val="Calibri"/>
        <family val="2"/>
        <scheme val="minor"/>
      </rPr>
      <t>DM</t>
    </r>
    <r>
      <rPr>
        <b/>
        <sz val="11"/>
        <rFont val="Calibri"/>
        <family val="2"/>
        <scheme val="minor"/>
      </rPr>
      <t xml:space="preserve"> 5</t>
    </r>
  </si>
  <si>
    <r>
      <t xml:space="preserve">TZ | </t>
    </r>
    <r>
      <rPr>
        <b/>
        <sz val="11"/>
        <color rgb="FF003399"/>
        <rFont val="Calibri"/>
        <family val="2"/>
        <scheme val="minor"/>
      </rPr>
      <t>DM</t>
    </r>
    <r>
      <rPr>
        <b/>
        <sz val="11"/>
        <rFont val="Calibri"/>
        <family val="2"/>
        <scheme val="minor"/>
      </rPr>
      <t xml:space="preserve"> 6</t>
    </r>
  </si>
  <si>
    <r>
      <t xml:space="preserve">TZ | </t>
    </r>
    <r>
      <rPr>
        <b/>
        <sz val="11"/>
        <color rgb="FF003399"/>
        <rFont val="Calibri"/>
        <family val="2"/>
        <scheme val="minor"/>
      </rPr>
      <t>DM</t>
    </r>
    <r>
      <rPr>
        <b/>
        <sz val="11"/>
        <rFont val="Calibri"/>
        <family val="2"/>
        <scheme val="minor"/>
      </rPr>
      <t xml:space="preserve"> 7</t>
    </r>
  </si>
  <si>
    <r>
      <t xml:space="preserve">TZ | </t>
    </r>
    <r>
      <rPr>
        <b/>
        <sz val="11"/>
        <color rgb="FF003399"/>
        <rFont val="Calibri"/>
        <family val="2"/>
        <scheme val="minor"/>
      </rPr>
      <t>DM</t>
    </r>
    <r>
      <rPr>
        <b/>
        <sz val="11"/>
        <rFont val="Calibri"/>
        <family val="2"/>
        <scheme val="minor"/>
      </rPr>
      <t xml:space="preserve"> 8</t>
    </r>
  </si>
  <si>
    <r>
      <t xml:space="preserve">TZ | </t>
    </r>
    <r>
      <rPr>
        <b/>
        <sz val="11"/>
        <color rgb="FF003399"/>
        <rFont val="Calibri"/>
        <family val="2"/>
        <scheme val="minor"/>
      </rPr>
      <t>DM</t>
    </r>
    <r>
      <rPr>
        <b/>
        <sz val="11"/>
        <rFont val="Calibri"/>
        <family val="2"/>
        <scheme val="minor"/>
      </rPr>
      <t xml:space="preserve"> 9</t>
    </r>
  </si>
  <si>
    <r>
      <t xml:space="preserve">Summe | </t>
    </r>
    <r>
      <rPr>
        <b/>
        <sz val="11"/>
        <color rgb="FF003399"/>
        <rFont val="Calibri"/>
        <family val="2"/>
        <scheme val="minor"/>
      </rPr>
      <t>Total</t>
    </r>
  </si>
  <si>
    <r>
      <t xml:space="preserve">TZ | </t>
    </r>
    <r>
      <rPr>
        <b/>
        <sz val="11"/>
        <color rgb="FF003399"/>
        <rFont val="Calibri"/>
        <family val="2"/>
        <scheme val="minor"/>
      </rPr>
      <t>DM</t>
    </r>
    <r>
      <rPr>
        <b/>
        <sz val="11"/>
        <rFont val="Calibri"/>
        <family val="2"/>
        <scheme val="minor"/>
      </rPr>
      <t xml:space="preserve"> 2</t>
    </r>
  </si>
  <si>
    <r>
      <t xml:space="preserve">TZ | </t>
    </r>
    <r>
      <rPr>
        <b/>
        <sz val="11"/>
        <color rgb="FF003399"/>
        <rFont val="Calibri"/>
        <family val="2"/>
        <scheme val="minor"/>
      </rPr>
      <t>DM</t>
    </r>
    <r>
      <rPr>
        <b/>
        <sz val="11"/>
        <rFont val="Calibri"/>
        <family val="2"/>
        <scheme val="minor"/>
      </rPr>
      <t xml:space="preserve"> 10</t>
    </r>
  </si>
  <si>
    <r>
      <rPr>
        <b/>
        <sz val="11"/>
        <rFont val="Calibri"/>
        <family val="2"/>
        <scheme val="minor"/>
      </rPr>
      <t>Summe |</t>
    </r>
    <r>
      <rPr>
        <b/>
        <sz val="11"/>
        <color rgb="FF003399"/>
        <rFont val="Calibri"/>
        <family val="2"/>
        <scheme val="minor"/>
      </rPr>
      <t xml:space="preserve"> Total</t>
    </r>
  </si>
  <si>
    <r>
      <t xml:space="preserve">Vorbereitungskosten | </t>
    </r>
    <r>
      <rPr>
        <b/>
        <sz val="11"/>
        <color rgb="FF003399"/>
        <rFont val="Calibri"/>
        <family val="2"/>
        <scheme val="minor"/>
      </rPr>
      <t>Forberedelsesudgifter</t>
    </r>
  </si>
  <si>
    <t>Projektpartner 1</t>
  </si>
  <si>
    <t>Projektpartner 2</t>
  </si>
  <si>
    <t>Projektpartner 3</t>
  </si>
  <si>
    <t>Projektpartner 4</t>
  </si>
  <si>
    <t>Projektpartner 5</t>
  </si>
  <si>
    <t>Projektpartner 6</t>
  </si>
  <si>
    <t>Projektpartner 7</t>
  </si>
  <si>
    <t>Projektpartner 8</t>
  </si>
  <si>
    <t>Projektpartner 9</t>
  </si>
  <si>
    <t>Projektpartner 10</t>
  </si>
  <si>
    <t>Projektpartner 11</t>
  </si>
  <si>
    <t>Projektpartner 12</t>
  </si>
  <si>
    <t>Projektpartner 13</t>
  </si>
  <si>
    <r>
      <t xml:space="preserve">Summe | </t>
    </r>
    <r>
      <rPr>
        <b/>
        <sz val="10"/>
        <color rgb="FF000090"/>
        <rFont val="Calibri"/>
        <family val="2"/>
        <scheme val="minor"/>
      </rPr>
      <t>Total</t>
    </r>
  </si>
  <si>
    <r>
      <t xml:space="preserve">TZ | </t>
    </r>
    <r>
      <rPr>
        <b/>
        <sz val="10"/>
        <color rgb="FF003399"/>
        <rFont val="Calibri"/>
        <family val="2"/>
        <scheme val="minor"/>
      </rPr>
      <t>DM</t>
    </r>
    <r>
      <rPr>
        <b/>
        <sz val="10"/>
        <rFont val="Calibri"/>
        <family val="2"/>
        <scheme val="minor"/>
      </rPr>
      <t xml:space="preserve"> Nr.</t>
    </r>
  </si>
  <si>
    <r>
      <t xml:space="preserve">TZ | </t>
    </r>
    <r>
      <rPr>
        <sz val="10"/>
        <color rgb="FF003399"/>
        <rFont val="Calibri"/>
        <family val="2"/>
        <scheme val="minor"/>
      </rPr>
      <t>DM</t>
    </r>
    <r>
      <rPr>
        <sz val="10"/>
        <rFont val="Calibri"/>
        <family val="2"/>
        <scheme val="minor"/>
      </rPr>
      <t xml:space="preserve"> 1</t>
    </r>
  </si>
  <si>
    <r>
      <t xml:space="preserve">TZ | </t>
    </r>
    <r>
      <rPr>
        <sz val="10"/>
        <color rgb="FF003399"/>
        <rFont val="Calibri"/>
        <family val="2"/>
        <scheme val="minor"/>
      </rPr>
      <t>DM</t>
    </r>
    <r>
      <rPr>
        <sz val="10"/>
        <rFont val="Calibri"/>
        <family val="2"/>
        <scheme val="minor"/>
      </rPr>
      <t xml:space="preserve"> 3</t>
    </r>
  </si>
  <si>
    <r>
      <t xml:space="preserve">TZ | </t>
    </r>
    <r>
      <rPr>
        <sz val="10"/>
        <color rgb="FF003399"/>
        <rFont val="Calibri"/>
        <family val="2"/>
        <scheme val="minor"/>
      </rPr>
      <t>DM</t>
    </r>
    <r>
      <rPr>
        <sz val="10"/>
        <rFont val="Calibri"/>
        <family val="2"/>
        <scheme val="minor"/>
      </rPr>
      <t xml:space="preserve"> 4</t>
    </r>
  </si>
  <si>
    <r>
      <t xml:space="preserve">TZ | </t>
    </r>
    <r>
      <rPr>
        <sz val="10"/>
        <color rgb="FF003399"/>
        <rFont val="Calibri"/>
        <family val="2"/>
        <scheme val="minor"/>
      </rPr>
      <t>DM</t>
    </r>
    <r>
      <rPr>
        <sz val="10"/>
        <rFont val="Calibri"/>
        <family val="2"/>
        <scheme val="minor"/>
      </rPr>
      <t xml:space="preserve"> 5</t>
    </r>
  </si>
  <si>
    <r>
      <t xml:space="preserve">TZ | </t>
    </r>
    <r>
      <rPr>
        <sz val="10"/>
        <color rgb="FF003399"/>
        <rFont val="Calibri"/>
        <family val="2"/>
        <scheme val="minor"/>
      </rPr>
      <t>DM</t>
    </r>
    <r>
      <rPr>
        <sz val="10"/>
        <rFont val="Calibri"/>
        <family val="2"/>
        <scheme val="minor"/>
      </rPr>
      <t xml:space="preserve"> 6</t>
    </r>
  </si>
  <si>
    <r>
      <t xml:space="preserve">TZ | </t>
    </r>
    <r>
      <rPr>
        <sz val="10"/>
        <color rgb="FF003399"/>
        <rFont val="Calibri"/>
        <family val="2"/>
        <scheme val="minor"/>
      </rPr>
      <t>DM</t>
    </r>
    <r>
      <rPr>
        <sz val="10"/>
        <rFont val="Calibri"/>
        <family val="2"/>
        <scheme val="minor"/>
      </rPr>
      <t xml:space="preserve"> 7</t>
    </r>
  </si>
  <si>
    <r>
      <t xml:space="preserve">TZ | </t>
    </r>
    <r>
      <rPr>
        <sz val="10"/>
        <color rgb="FF003399"/>
        <rFont val="Calibri"/>
        <family val="2"/>
        <scheme val="minor"/>
      </rPr>
      <t>DM</t>
    </r>
    <r>
      <rPr>
        <sz val="10"/>
        <rFont val="Calibri"/>
        <family val="2"/>
        <scheme val="minor"/>
      </rPr>
      <t xml:space="preserve"> 8</t>
    </r>
  </si>
  <si>
    <r>
      <t xml:space="preserve">TZ | </t>
    </r>
    <r>
      <rPr>
        <sz val="10"/>
        <color rgb="FF003399"/>
        <rFont val="Calibri"/>
        <family val="2"/>
        <scheme val="minor"/>
      </rPr>
      <t>DM</t>
    </r>
    <r>
      <rPr>
        <sz val="10"/>
        <rFont val="Calibri"/>
        <family val="2"/>
        <scheme val="minor"/>
      </rPr>
      <t xml:space="preserve"> 9</t>
    </r>
  </si>
  <si>
    <r>
      <t xml:space="preserve">TZ | </t>
    </r>
    <r>
      <rPr>
        <sz val="10"/>
        <color rgb="FF003399"/>
        <rFont val="Calibri"/>
        <family val="2"/>
        <scheme val="minor"/>
      </rPr>
      <t>DM</t>
    </r>
    <r>
      <rPr>
        <sz val="10"/>
        <rFont val="Calibri"/>
        <family val="2"/>
        <scheme val="minor"/>
      </rPr>
      <t xml:space="preserve"> 10</t>
    </r>
  </si>
  <si>
    <r>
      <t xml:space="preserve">TZ | </t>
    </r>
    <r>
      <rPr>
        <b/>
        <sz val="10"/>
        <color rgb="FF003399"/>
        <rFont val="Calibri"/>
        <family val="2"/>
        <scheme val="minor"/>
      </rPr>
      <t>DM</t>
    </r>
    <r>
      <rPr>
        <b/>
        <sz val="10"/>
        <rFont val="Calibri"/>
        <family val="2"/>
        <scheme val="minor"/>
      </rPr>
      <t xml:space="preserve"> 1</t>
    </r>
  </si>
  <si>
    <r>
      <t xml:space="preserve">TZ | </t>
    </r>
    <r>
      <rPr>
        <b/>
        <sz val="10"/>
        <color rgb="FF003399"/>
        <rFont val="Calibri"/>
        <family val="2"/>
        <scheme val="minor"/>
      </rPr>
      <t>DM</t>
    </r>
    <r>
      <rPr>
        <b/>
        <sz val="10"/>
        <rFont val="Calibri"/>
        <family val="2"/>
        <scheme val="minor"/>
      </rPr>
      <t xml:space="preserve"> 3</t>
    </r>
  </si>
  <si>
    <r>
      <t xml:space="preserve">TZ | </t>
    </r>
    <r>
      <rPr>
        <b/>
        <sz val="10"/>
        <color rgb="FF003399"/>
        <rFont val="Calibri"/>
        <family val="2"/>
        <scheme val="minor"/>
      </rPr>
      <t>DM</t>
    </r>
    <r>
      <rPr>
        <b/>
        <sz val="10"/>
        <rFont val="Calibri"/>
        <family val="2"/>
        <scheme val="minor"/>
      </rPr>
      <t xml:space="preserve"> 4</t>
    </r>
  </si>
  <si>
    <r>
      <t xml:space="preserve">TZ | </t>
    </r>
    <r>
      <rPr>
        <b/>
        <sz val="10"/>
        <color rgb="FF003399"/>
        <rFont val="Calibri"/>
        <family val="2"/>
        <scheme val="minor"/>
      </rPr>
      <t>DM</t>
    </r>
    <r>
      <rPr>
        <b/>
        <sz val="10"/>
        <rFont val="Calibri"/>
        <family val="2"/>
        <scheme val="minor"/>
      </rPr>
      <t xml:space="preserve"> 5</t>
    </r>
  </si>
  <si>
    <r>
      <t xml:space="preserve">TZ | </t>
    </r>
    <r>
      <rPr>
        <b/>
        <sz val="10"/>
        <color rgb="FF003399"/>
        <rFont val="Calibri"/>
        <family val="2"/>
        <scheme val="minor"/>
      </rPr>
      <t>DM</t>
    </r>
    <r>
      <rPr>
        <b/>
        <sz val="10"/>
        <rFont val="Calibri"/>
        <family val="2"/>
        <scheme val="minor"/>
      </rPr>
      <t xml:space="preserve"> 6</t>
    </r>
  </si>
  <si>
    <r>
      <t xml:space="preserve">TZ | </t>
    </r>
    <r>
      <rPr>
        <b/>
        <sz val="10"/>
        <color rgb="FF003399"/>
        <rFont val="Calibri"/>
        <family val="2"/>
        <scheme val="minor"/>
      </rPr>
      <t>DM</t>
    </r>
    <r>
      <rPr>
        <b/>
        <sz val="10"/>
        <rFont val="Calibri"/>
        <family val="2"/>
        <scheme val="minor"/>
      </rPr>
      <t xml:space="preserve"> 7</t>
    </r>
  </si>
  <si>
    <r>
      <t xml:space="preserve">TZ | </t>
    </r>
    <r>
      <rPr>
        <b/>
        <sz val="10"/>
        <color rgb="FF003399"/>
        <rFont val="Calibri"/>
        <family val="2"/>
        <scheme val="minor"/>
      </rPr>
      <t>DM</t>
    </r>
    <r>
      <rPr>
        <b/>
        <sz val="10"/>
        <rFont val="Calibri"/>
        <family val="2"/>
        <scheme val="minor"/>
      </rPr>
      <t xml:space="preserve"> 8</t>
    </r>
  </si>
  <si>
    <r>
      <t xml:space="preserve">TZ | </t>
    </r>
    <r>
      <rPr>
        <b/>
        <sz val="10"/>
        <color rgb="FF003399"/>
        <rFont val="Calibri"/>
        <family val="2"/>
        <scheme val="minor"/>
      </rPr>
      <t>DM</t>
    </r>
    <r>
      <rPr>
        <b/>
        <sz val="10"/>
        <rFont val="Calibri"/>
        <family val="2"/>
        <scheme val="minor"/>
      </rPr>
      <t xml:space="preserve"> 9</t>
    </r>
  </si>
  <si>
    <r>
      <t xml:space="preserve">TZ | </t>
    </r>
    <r>
      <rPr>
        <b/>
        <sz val="10"/>
        <color rgb="FF003399"/>
        <rFont val="Calibri"/>
        <family val="2"/>
        <scheme val="minor"/>
      </rPr>
      <t xml:space="preserve">DM </t>
    </r>
    <r>
      <rPr>
        <b/>
        <sz val="10"/>
        <rFont val="Calibri"/>
        <family val="2"/>
        <scheme val="minor"/>
      </rPr>
      <t>10</t>
    </r>
  </si>
  <si>
    <t>LP</t>
  </si>
  <si>
    <t>PP 1</t>
  </si>
  <si>
    <t>PP 2</t>
  </si>
  <si>
    <t>PP 3</t>
  </si>
  <si>
    <t>PP 4</t>
  </si>
  <si>
    <t>PP 5</t>
  </si>
  <si>
    <t>PP 6</t>
  </si>
  <si>
    <t>PP 7</t>
  </si>
  <si>
    <t>PP 8</t>
  </si>
  <si>
    <t>PP 9</t>
  </si>
  <si>
    <t>PP 10</t>
  </si>
  <si>
    <t>PP 11</t>
  </si>
  <si>
    <t>PP 12</t>
  </si>
  <si>
    <t>PP 13</t>
  </si>
  <si>
    <r>
      <t xml:space="preserve">Akronym Projekt | </t>
    </r>
    <r>
      <rPr>
        <sz val="10"/>
        <color rgb="FF003399"/>
        <rFont val="Calibri"/>
        <family val="2"/>
        <scheme val="minor"/>
      </rPr>
      <t>Projektets akronym</t>
    </r>
  </si>
  <si>
    <r>
      <t xml:space="preserve">Summe | </t>
    </r>
    <r>
      <rPr>
        <b/>
        <sz val="11"/>
        <color rgb="FF003399"/>
        <rFont val="Calibri"/>
        <family val="2"/>
        <scheme val="minor"/>
      </rPr>
      <t xml:space="preserve">Total </t>
    </r>
  </si>
  <si>
    <t>Arten der Kofinanzierung:</t>
  </si>
  <si>
    <t>Ja</t>
  </si>
  <si>
    <r>
      <t xml:space="preserve">Projektende | </t>
    </r>
    <r>
      <rPr>
        <sz val="10"/>
        <color rgb="FF003399"/>
        <rFont val="Calibri"/>
        <family val="2"/>
        <scheme val="minor"/>
      </rPr>
      <t>Projektafslutning</t>
    </r>
  </si>
  <si>
    <r>
      <t xml:space="preserve">Laufzeit Monate | </t>
    </r>
    <r>
      <rPr>
        <sz val="10"/>
        <color rgb="FF003399"/>
        <rFont val="Calibri"/>
        <family val="2"/>
        <scheme val="minor"/>
      </rPr>
      <t>Løbetid i måneder</t>
    </r>
  </si>
  <si>
    <t>Projektpartner:</t>
  </si>
  <si>
    <t>Projektpartner Deutschland:</t>
  </si>
  <si>
    <t>Projektpartner Danmark:</t>
  </si>
  <si>
    <r>
      <t xml:space="preserve">Anzahl Vollzeitstellen | </t>
    </r>
    <r>
      <rPr>
        <b/>
        <sz val="11"/>
        <color rgb="FF003399"/>
        <rFont val="Calibri"/>
        <family val="2"/>
        <scheme val="minor"/>
      </rPr>
      <t>Antal fuldtidsstillinger</t>
    </r>
  </si>
  <si>
    <r>
      <t xml:space="preserve">LG | </t>
    </r>
    <r>
      <rPr>
        <b/>
        <sz val="11"/>
        <color rgb="FF003399"/>
        <rFont val="Calibri"/>
        <family val="2"/>
        <scheme val="minor"/>
      </rPr>
      <t>FG</t>
    </r>
    <r>
      <rPr>
        <b/>
        <sz val="11"/>
        <rFont val="Calibri"/>
        <family val="2"/>
        <scheme val="minor"/>
      </rPr>
      <t xml:space="preserve"> 1</t>
    </r>
  </si>
  <si>
    <r>
      <t xml:space="preserve">LG | </t>
    </r>
    <r>
      <rPr>
        <b/>
        <sz val="11"/>
        <color rgb="FF003399"/>
        <rFont val="Calibri"/>
        <family val="2"/>
        <scheme val="minor"/>
      </rPr>
      <t>FG</t>
    </r>
    <r>
      <rPr>
        <b/>
        <sz val="11"/>
        <rFont val="Calibri"/>
        <family val="2"/>
        <scheme val="minor"/>
      </rPr>
      <t xml:space="preserve"> 2</t>
    </r>
  </si>
  <si>
    <r>
      <t xml:space="preserve">LG | </t>
    </r>
    <r>
      <rPr>
        <b/>
        <sz val="11"/>
        <color rgb="FF003399"/>
        <rFont val="Calibri"/>
        <family val="2"/>
        <scheme val="minor"/>
      </rPr>
      <t>FG</t>
    </r>
    <r>
      <rPr>
        <b/>
        <sz val="11"/>
        <rFont val="Calibri"/>
        <family val="2"/>
        <scheme val="minor"/>
      </rPr>
      <t xml:space="preserve"> 3</t>
    </r>
  </si>
  <si>
    <r>
      <t xml:space="preserve">Akronym Projekt | </t>
    </r>
    <r>
      <rPr>
        <sz val="11"/>
        <color rgb="FF003399"/>
        <rFont val="Calibri"/>
        <family val="2"/>
        <scheme val="minor"/>
      </rPr>
      <t>Projektets akronym</t>
    </r>
  </si>
  <si>
    <r>
      <t xml:space="preserve">Förderquote beantragt | </t>
    </r>
    <r>
      <rPr>
        <sz val="11"/>
        <color rgb="FF003399"/>
        <rFont val="Calibri"/>
        <family val="2"/>
        <scheme val="minor"/>
      </rPr>
      <t>Ansøgt støttesats</t>
    </r>
  </si>
  <si>
    <r>
      <t xml:space="preserve">Land des Partners | </t>
    </r>
    <r>
      <rPr>
        <sz val="11"/>
        <color rgb="FF003399"/>
        <rFont val="Calibri"/>
        <family val="2"/>
        <scheme val="minor"/>
      </rPr>
      <t>Partnerens land</t>
    </r>
  </si>
  <si>
    <r>
      <t xml:space="preserve">Gesamtbudget | </t>
    </r>
    <r>
      <rPr>
        <sz val="11"/>
        <color rgb="FF003399"/>
        <rFont val="Calibri"/>
        <family val="2"/>
        <scheme val="minor"/>
      </rPr>
      <t>Budget i alt</t>
    </r>
  </si>
  <si>
    <r>
      <t xml:space="preserve">Fördermittel Gesamtbetrag beantragt | </t>
    </r>
    <r>
      <rPr>
        <sz val="11"/>
        <color rgb="FF003399"/>
        <rFont val="Calibri"/>
        <family val="2"/>
        <scheme val="minor"/>
      </rPr>
      <t>Ansøgt tilskud i alt</t>
    </r>
  </si>
  <si>
    <r>
      <t>Kofinanzierung lt. Berechnung |</t>
    </r>
    <r>
      <rPr>
        <sz val="11"/>
        <color rgb="FF003399"/>
        <rFont val="Calibri"/>
        <family val="2"/>
        <scheme val="minor"/>
      </rPr>
      <t xml:space="preserve"> Medfinansiering if. beregning</t>
    </r>
  </si>
  <si>
    <r>
      <t>Summe |</t>
    </r>
    <r>
      <rPr>
        <b/>
        <sz val="11"/>
        <color rgb="FF003399"/>
        <rFont val="Calibri"/>
        <family val="2"/>
        <scheme val="minor"/>
      </rPr>
      <t xml:space="preserve"> Total</t>
    </r>
  </si>
  <si>
    <r>
      <t xml:space="preserve">Teilziel | </t>
    </r>
    <r>
      <rPr>
        <b/>
        <sz val="11"/>
        <color rgb="FF003399"/>
        <rFont val="Calibri"/>
        <family val="2"/>
        <scheme val="minor"/>
      </rPr>
      <t>Delmål</t>
    </r>
  </si>
  <si>
    <r>
      <t xml:space="preserve">Personalkosten | 
</t>
    </r>
    <r>
      <rPr>
        <sz val="11"/>
        <color rgb="FF003399"/>
        <rFont val="Calibri"/>
        <family val="2"/>
        <scheme val="minor"/>
      </rPr>
      <t>Personaleudgifter</t>
    </r>
  </si>
  <si>
    <r>
      <t xml:space="preserve">Einnahmen | </t>
    </r>
    <r>
      <rPr>
        <sz val="11"/>
        <color rgb="FF003399"/>
        <rFont val="Calibri"/>
        <family val="2"/>
        <scheme val="minor"/>
      </rPr>
      <t>Indtægter</t>
    </r>
  </si>
  <si>
    <t>Nein | Nej</t>
  </si>
  <si>
    <r>
      <t xml:space="preserve">Partner nimmt an TZ teil? | 
</t>
    </r>
    <r>
      <rPr>
        <b/>
        <sz val="11"/>
        <color rgb="FF003399"/>
        <rFont val="Calibri"/>
        <family val="2"/>
        <scheme val="minor"/>
      </rPr>
      <t>Partner deltager i delmålet?</t>
    </r>
  </si>
  <si>
    <t>Projektpartner 14</t>
  </si>
  <si>
    <t>PP 14</t>
  </si>
  <si>
    <r>
      <t xml:space="preserve">Kofinanzierung | </t>
    </r>
    <r>
      <rPr>
        <b/>
        <sz val="11"/>
        <color rgb="FF003399"/>
        <rFont val="Calibri"/>
        <family val="2"/>
        <scheme val="minor"/>
      </rPr>
      <t>Medfinansiering</t>
    </r>
  </si>
  <si>
    <r>
      <t>Gesamtbudget |</t>
    </r>
    <r>
      <rPr>
        <b/>
        <sz val="11"/>
        <color rgb="FF003399"/>
        <rFont val="Calibri"/>
        <family val="2"/>
        <scheme val="minor"/>
      </rPr>
      <t xml:space="preserve"> Budget total</t>
    </r>
  </si>
  <si>
    <r>
      <t xml:space="preserve">Gesamtfinanzierung | 
</t>
    </r>
    <r>
      <rPr>
        <b/>
        <sz val="11"/>
        <color rgb="FF003399"/>
        <rFont val="Calibri"/>
        <family val="2"/>
        <scheme val="minor"/>
      </rPr>
      <t xml:space="preserve">Samlet finansiering </t>
    </r>
  </si>
  <si>
    <r>
      <t xml:space="preserve">Differenz | </t>
    </r>
    <r>
      <rPr>
        <b/>
        <sz val="11"/>
        <color rgb="FF003399"/>
        <rFont val="Calibri"/>
        <family val="2"/>
        <scheme val="minor"/>
      </rPr>
      <t>Difference</t>
    </r>
  </si>
  <si>
    <r>
      <t xml:space="preserve">3.5  Gesamtbudget | </t>
    </r>
    <r>
      <rPr>
        <b/>
        <sz val="12"/>
        <color rgb="FF003399"/>
        <rFont val="Calibri"/>
        <family val="2"/>
        <scheme val="minor"/>
      </rPr>
      <t>Samlet budget</t>
    </r>
  </si>
  <si>
    <r>
      <t xml:space="preserve">1. Allgemeine Angaben zum Projekt | </t>
    </r>
    <r>
      <rPr>
        <b/>
        <u/>
        <sz val="14"/>
        <color rgb="FF003399"/>
        <rFont val="Arial Black"/>
        <family val="2"/>
      </rPr>
      <t>Overordnede oplysninger om projektet</t>
    </r>
  </si>
  <si>
    <r>
      <t>In % |</t>
    </r>
    <r>
      <rPr>
        <b/>
        <sz val="11"/>
        <color rgb="FF003399"/>
        <rFont val="Calibri"/>
        <family val="2"/>
        <scheme val="minor"/>
      </rPr>
      <t xml:space="preserve"> i %</t>
    </r>
  </si>
  <si>
    <t>Prozente</t>
  </si>
  <si>
    <r>
      <t xml:space="preserve">Leistungs-gruppen (LG) | </t>
    </r>
    <r>
      <rPr>
        <b/>
        <sz val="11"/>
        <color rgb="FF003399"/>
        <rFont val="Calibri"/>
        <family val="2"/>
        <scheme val="minor"/>
      </rPr>
      <t>Funktions-grupper (FG)</t>
    </r>
  </si>
  <si>
    <t>Datum</t>
  </si>
  <si>
    <r>
      <t xml:space="preserve">Gesamt-finanzierung | </t>
    </r>
    <r>
      <rPr>
        <b/>
        <sz val="11"/>
        <color indexed="18"/>
        <rFont val="Calibri"/>
        <family val="2"/>
        <scheme val="minor"/>
      </rPr>
      <t>Totalfinansiering</t>
    </r>
  </si>
  <si>
    <r>
      <t xml:space="preserve">In EUR | </t>
    </r>
    <r>
      <rPr>
        <b/>
        <sz val="11"/>
        <color rgb="FF003399"/>
        <rFont val="Calibri"/>
        <family val="2"/>
        <scheme val="minor"/>
      </rPr>
      <t>i EUR</t>
    </r>
  </si>
  <si>
    <r>
      <t xml:space="preserve">Name des Projektpartners | </t>
    </r>
    <r>
      <rPr>
        <sz val="11"/>
        <color rgb="FF003399"/>
        <rFont val="Calibri"/>
        <family val="2"/>
        <scheme val="minor"/>
      </rPr>
      <t>Projektpartnerens navn</t>
    </r>
  </si>
  <si>
    <r>
      <t xml:space="preserve">Nummer des Projektpartners | </t>
    </r>
    <r>
      <rPr>
        <sz val="11"/>
        <color rgb="FF003399"/>
        <rFont val="Calibri"/>
        <family val="2"/>
        <scheme val="minor"/>
      </rPr>
      <t>Projektpartnerens nummer</t>
    </r>
  </si>
  <si>
    <r>
      <t xml:space="preserve">Erläuterungen | </t>
    </r>
    <r>
      <rPr>
        <b/>
        <sz val="11"/>
        <color rgb="FF003399"/>
        <rFont val="Calibri"/>
        <family val="2"/>
        <scheme val="minor"/>
      </rPr>
      <t>Beskrivelse</t>
    </r>
  </si>
  <si>
    <r>
      <t xml:space="preserve">Erläuterung | </t>
    </r>
    <r>
      <rPr>
        <b/>
        <sz val="11"/>
        <color rgb="FF003399"/>
        <rFont val="Calibri"/>
        <family val="2"/>
        <scheme val="minor"/>
      </rPr>
      <t>Beskrivelse</t>
    </r>
  </si>
  <si>
    <r>
      <t xml:space="preserve">Beantragt | </t>
    </r>
    <r>
      <rPr>
        <b/>
        <sz val="11"/>
        <color rgb="FF003399"/>
        <rFont val="Calibri"/>
        <family val="2"/>
        <scheme val="minor"/>
      </rPr>
      <t xml:space="preserve">Ansøgt </t>
    </r>
  </si>
  <si>
    <r>
      <t>lt. Kooperationsprogram |</t>
    </r>
    <r>
      <rPr>
        <b/>
        <sz val="11"/>
        <color rgb="FF003399"/>
        <rFont val="Calibri"/>
        <family val="2"/>
        <scheme val="minor"/>
      </rPr>
      <t xml:space="preserve"> If. kooperationsprogrammet</t>
    </r>
  </si>
  <si>
    <t>Meilensteine</t>
  </si>
  <si>
    <t>MS 1 | MP 1</t>
  </si>
  <si>
    <t>MS 2 | MP 2</t>
  </si>
  <si>
    <t>MS 3 | MP 3</t>
  </si>
  <si>
    <t>MS 4 | MP 4</t>
  </si>
  <si>
    <t>MS 5 | MP 5</t>
  </si>
  <si>
    <t>MS 6 | MP 6</t>
  </si>
  <si>
    <t>MS 7 | MP 7</t>
  </si>
  <si>
    <t>MS 8 | MP 8</t>
  </si>
  <si>
    <t>MS 9 | MP 9</t>
  </si>
  <si>
    <t>MS 10 | MP 10</t>
  </si>
  <si>
    <t>MS 11 | MP 11</t>
  </si>
  <si>
    <t>MS 12 | MP 12</t>
  </si>
  <si>
    <t>MS 13 | MP 13</t>
  </si>
  <si>
    <t>MS 14 | MP 14</t>
  </si>
  <si>
    <t>MS 15 | MP 15</t>
  </si>
  <si>
    <t>MS 16 | MP 16</t>
  </si>
  <si>
    <t>MS 17 | MP 17</t>
  </si>
  <si>
    <t>MS 18 | MP 18</t>
  </si>
  <si>
    <t>MS 19 | MP 19</t>
  </si>
  <si>
    <t>MS 20 | MP 20</t>
  </si>
  <si>
    <t>MS 21 | MP 21</t>
  </si>
  <si>
    <t>MS 22 | MP 22</t>
  </si>
  <si>
    <t>MS 23 | MP 23</t>
  </si>
  <si>
    <t>MS 24 | MP 24</t>
  </si>
  <si>
    <t>MS 25 | MP 25</t>
  </si>
  <si>
    <t>i</t>
  </si>
  <si>
    <r>
      <t xml:space="preserve">Interreg-Zuschuss | </t>
    </r>
    <r>
      <rPr>
        <b/>
        <sz val="11"/>
        <color rgb="FF003399"/>
        <rFont val="Calibri"/>
        <family val="2"/>
        <scheme val="minor"/>
      </rPr>
      <t>Interreg-tilskud</t>
    </r>
  </si>
  <si>
    <t>Andere | Diverse</t>
  </si>
  <si>
    <r>
      <t xml:space="preserve">Restkostenpauschale - Sachkosten mit Pauschalsatz von 40% der Personalkosten | 
</t>
    </r>
    <r>
      <rPr>
        <sz val="11"/>
        <color rgb="FF003399"/>
        <rFont val="Calibri"/>
        <family val="2"/>
        <scheme val="minor"/>
      </rPr>
      <t>Fast takst til de resterende udgifter - driftsudgifter med en fast takst på 40% af personaleudgifterne</t>
    </r>
  </si>
  <si>
    <r>
      <t xml:space="preserve">Zwischensumme | </t>
    </r>
    <r>
      <rPr>
        <b/>
        <sz val="11"/>
        <color rgb="FF003399"/>
        <rFont val="Calibri"/>
        <family val="2"/>
        <scheme val="minor"/>
      </rPr>
      <t>Delsum</t>
    </r>
  </si>
  <si>
    <r>
      <t>Anzahl Vollzeitstellen pro Periode |</t>
    </r>
    <r>
      <rPr>
        <sz val="11"/>
        <color rgb="FF003399"/>
        <rFont val="Calibri"/>
        <family val="2"/>
        <scheme val="minor"/>
      </rPr>
      <t xml:space="preserve"> Antal fuldtidsstillinger pr. periode</t>
    </r>
  </si>
  <si>
    <r>
      <t>Interreg-Zuschuss beantragt |</t>
    </r>
    <r>
      <rPr>
        <b/>
        <sz val="11"/>
        <color indexed="18"/>
        <rFont val="Calibri"/>
        <family val="2"/>
        <scheme val="minor"/>
      </rPr>
      <t xml:space="preserve"> Ansøgt Interreg-tilskud</t>
    </r>
  </si>
  <si>
    <r>
      <t>Interreg Förderquote |</t>
    </r>
    <r>
      <rPr>
        <b/>
        <sz val="11"/>
        <color indexed="18"/>
        <rFont val="Calibri"/>
        <family val="2"/>
        <scheme val="minor"/>
      </rPr>
      <t xml:space="preserve"> Interreg-støttesats</t>
    </r>
  </si>
  <si>
    <r>
      <t xml:space="preserve">Interreg-Zuschuss gesamt lt. Kooperationsprogramm | 
</t>
    </r>
    <r>
      <rPr>
        <b/>
        <sz val="11"/>
        <color indexed="18"/>
        <rFont val="Calibri"/>
        <family val="2"/>
        <scheme val="minor"/>
      </rPr>
      <t>Interreg-tilskud i alt if. Samarbejdssprogrammet</t>
    </r>
  </si>
  <si>
    <r>
      <rPr>
        <b/>
        <sz val="14"/>
        <rFont val="Calibri"/>
        <family val="2"/>
        <scheme val="minor"/>
      </rPr>
      <t xml:space="preserve">Auf dieser Seite erstellen Sie das Budget des Partners. Bitte gehen sie dabei wie folgt vor | </t>
    </r>
    <r>
      <rPr>
        <b/>
        <sz val="14"/>
        <color rgb="FF003399"/>
        <rFont val="Calibri"/>
        <family val="2"/>
        <scheme val="minor"/>
      </rPr>
      <t>På denne side udfyldes partnerens budget. Fortsæt som følger:</t>
    </r>
    <r>
      <rPr>
        <b/>
        <sz val="14"/>
        <rFont val="Calibri"/>
        <family val="2"/>
        <scheme val="minor"/>
      </rPr>
      <t xml:space="preserve">
</t>
    </r>
    <r>
      <rPr>
        <sz val="14"/>
        <rFont val="Calibri"/>
        <family val="2"/>
        <scheme val="minor"/>
      </rPr>
      <t xml:space="preserve">1. Tragen Sie die Personalkosten in Tabelle 2 ein. Tabelle 3 berechnet darauf aufbauend automatisch eine Restkostenpauschale | </t>
    </r>
    <r>
      <rPr>
        <sz val="14"/>
        <color rgb="FF003399"/>
        <rFont val="Calibri"/>
        <family val="2"/>
        <scheme val="minor"/>
      </rPr>
      <t>Indtast personaleudgifterne i tabel 2. Tabel 3 beregner automatisk den faste takst til de resterende omkostninger</t>
    </r>
    <r>
      <rPr>
        <sz val="14"/>
        <rFont val="Calibri"/>
        <family val="2"/>
        <scheme val="minor"/>
      </rPr>
      <t xml:space="preserve">
2. Tragen Sie evtl. Einnahmen in Tabelle 4 ein | </t>
    </r>
    <r>
      <rPr>
        <sz val="14"/>
        <color rgb="FF003399"/>
        <rFont val="Calibri"/>
        <family val="2"/>
        <scheme val="minor"/>
      </rPr>
      <t>Angiv eventuelle indtægter i tabel 4</t>
    </r>
    <r>
      <rPr>
        <sz val="14"/>
        <rFont val="Calibri"/>
        <family val="2"/>
        <scheme val="minor"/>
      </rPr>
      <t xml:space="preserve">
3. Das Gesamtbudget des Partners können Sie dann in Tabelle 5 einsehen. Vervollständigen Sie anschließend die Angaben zu Finanzierung in Tabelle 6 | </t>
    </r>
    <r>
      <rPr>
        <sz val="14"/>
        <color rgb="FF003399"/>
        <rFont val="Calibri"/>
        <family val="2"/>
        <scheme val="minor"/>
      </rPr>
      <t xml:space="preserve">Partnerens samlede budget kan derefter ses i tabel 5. Udfyld derefter oplysningerne om finansiering i tabel 6
</t>
    </r>
    <r>
      <rPr>
        <sz val="14"/>
        <rFont val="Calibri"/>
        <family val="2"/>
        <scheme val="minor"/>
      </rPr>
      <t xml:space="preserve">
4. Teilen Sie abschließend in Tabelle 7 das Budget auf die verschiedenen Teilziele auf | </t>
    </r>
    <r>
      <rPr>
        <sz val="14"/>
        <color rgb="FF003399"/>
        <rFont val="Calibri"/>
        <family val="2"/>
        <scheme val="minor"/>
      </rPr>
      <t>Endelig fordeles budgettet på de forskellige delmål i tabel 7</t>
    </r>
    <r>
      <rPr>
        <b/>
        <sz val="14"/>
        <rFont val="Calibri"/>
        <family val="2"/>
        <scheme val="minor"/>
      </rPr>
      <t xml:space="preserve">
</t>
    </r>
  </si>
  <si>
    <r>
      <t>Gesamtkosten in Vollzeitstellen (1.720 Stunden pro Periode) |</t>
    </r>
    <r>
      <rPr>
        <b/>
        <sz val="11"/>
        <color rgb="FF003399"/>
        <rFont val="Calibri"/>
        <family val="2"/>
        <scheme val="minor"/>
      </rPr>
      <t xml:space="preserve"> Samlede udgifter for fuldtidsstillinger (1.720 timer pr. periode)</t>
    </r>
  </si>
  <si>
    <r>
      <t xml:space="preserve">Stundenlohn | </t>
    </r>
    <r>
      <rPr>
        <b/>
        <sz val="11"/>
        <color rgb="FF003399"/>
        <rFont val="Calibri"/>
        <family val="2"/>
        <scheme val="minor"/>
      </rPr>
      <t xml:space="preserve">Timeløn </t>
    </r>
  </si>
  <si>
    <r>
      <t xml:space="preserve">Gesamtbudget pro Periode | </t>
    </r>
    <r>
      <rPr>
        <b/>
        <sz val="11"/>
        <color rgb="FF003399"/>
        <rFont val="Calibri"/>
        <family val="2"/>
        <scheme val="minor"/>
      </rPr>
      <t>Samlet budget pr. periode</t>
    </r>
  </si>
  <si>
    <r>
      <rPr>
        <b/>
        <sz val="11"/>
        <color theme="1"/>
        <rFont val="Calibri"/>
        <family val="2"/>
        <scheme val="minor"/>
      </rPr>
      <t>40 %</t>
    </r>
    <r>
      <rPr>
        <sz val="11"/>
        <color theme="1"/>
        <rFont val="Calibri"/>
        <family val="2"/>
        <scheme val="minor"/>
      </rPr>
      <t xml:space="preserve"> von | </t>
    </r>
    <r>
      <rPr>
        <sz val="11"/>
        <color rgb="FF003399"/>
        <rFont val="Calibri"/>
        <family val="2"/>
        <scheme val="minor"/>
      </rPr>
      <t>af</t>
    </r>
  </si>
  <si>
    <r>
      <t xml:space="preserve">Art der Kofinanzierung | </t>
    </r>
    <r>
      <rPr>
        <b/>
        <sz val="11"/>
        <color rgb="FF003399"/>
        <rFont val="Calibri"/>
        <family val="2"/>
        <scheme val="minor"/>
      </rPr>
      <t>Medfinansieringsform</t>
    </r>
  </si>
  <si>
    <r>
      <rPr>
        <b/>
        <sz val="12"/>
        <rFont val="Calibri"/>
        <family val="2"/>
        <scheme val="minor"/>
      </rPr>
      <t xml:space="preserve">3.7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</si>
  <si>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Prozentuale Teilnahme am TZ | </t>
    </r>
    <r>
      <rPr>
        <b/>
        <sz val="11"/>
        <color rgb="FF003399"/>
        <rFont val="Calibri"/>
        <family val="2"/>
        <scheme val="minor"/>
      </rPr>
      <t>Procentvis deltagelse i DM</t>
    </r>
  </si>
  <si>
    <t>Eigenfinanzierung - Geldmittel | Egenfinansiering - penge</t>
  </si>
  <si>
    <t>Fremdfinanzierung - Öffentliche Geldmittel | Fremmedfinansiering - offentlige midler</t>
  </si>
  <si>
    <t>Fremdfinanzierung - nicht-öffentliche Geldmittel | Fremmedfinansiering - ikke-offentlige midler</t>
  </si>
  <si>
    <r>
      <t xml:space="preserve">3.1  Übersicht Projektpartner | </t>
    </r>
    <r>
      <rPr>
        <b/>
        <sz val="12"/>
        <color rgb="FF003399"/>
        <rFont val="Calibri"/>
        <family val="2"/>
        <scheme val="minor"/>
      </rPr>
      <t>Oversigt over projektpartneren</t>
    </r>
  </si>
  <si>
    <r>
      <rPr>
        <b/>
        <sz val="11"/>
        <color theme="1"/>
        <rFont val="Calibri"/>
        <family val="2"/>
        <scheme val="minor"/>
      </rPr>
      <t>1.3</t>
    </r>
    <r>
      <rPr>
        <sz val="11"/>
        <color theme="1"/>
        <rFont val="Calibri"/>
        <family val="2"/>
        <scheme val="minor"/>
      </rPr>
      <t xml:space="preserve">
Bitte listen Sie hier die einzelnen 
Teilziele auf, wie im Antrag ausgefüllt |
</t>
    </r>
    <r>
      <rPr>
        <sz val="11"/>
        <color rgb="FF003399"/>
        <rFont val="Calibri"/>
        <family val="2"/>
        <scheme val="minor"/>
      </rPr>
      <t>Angiv venligst de enkelte delmål her som de er nævnt i ansøgningen</t>
    </r>
  </si>
  <si>
    <r>
      <rPr>
        <b/>
        <sz val="11"/>
        <color theme="1"/>
        <rFont val="Calibri"/>
        <family val="2"/>
        <scheme val="minor"/>
      </rPr>
      <t>1.1</t>
    </r>
    <r>
      <rPr>
        <sz val="11"/>
        <color theme="1"/>
        <rFont val="Calibri"/>
        <family val="2"/>
        <scheme val="minor"/>
      </rPr>
      <t xml:space="preserve">
Bitte geben Sie hier die allgemeinen Projektdaten ein, wie im Antrag angegeben |
</t>
    </r>
    <r>
      <rPr>
        <sz val="11"/>
        <color rgb="FF003399"/>
        <rFont val="Calibri"/>
        <family val="2"/>
        <scheme val="minor"/>
      </rPr>
      <t>Indtast venligst de overordnede projektdata her som angivet i ansøgningen</t>
    </r>
  </si>
  <si>
    <r>
      <t xml:space="preserve">4.1  Übersicht Projektpartner | </t>
    </r>
    <r>
      <rPr>
        <b/>
        <sz val="12"/>
        <color rgb="FF003399"/>
        <rFont val="Calibri"/>
        <family val="2"/>
        <scheme val="minor"/>
      </rPr>
      <t>Oversigt over projektpartneren</t>
    </r>
  </si>
  <si>
    <r>
      <rPr>
        <b/>
        <sz val="12"/>
        <rFont val="Calibri"/>
        <family val="2"/>
        <scheme val="minor"/>
      </rPr>
      <t xml:space="preserve">4.3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</si>
  <si>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4.4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</si>
  <si>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4.5  Gesamtbudget | </t>
    </r>
    <r>
      <rPr>
        <b/>
        <sz val="12"/>
        <color rgb="FF003399"/>
        <rFont val="Calibri"/>
        <family val="2"/>
        <scheme val="minor"/>
      </rPr>
      <t>Samlet budget</t>
    </r>
  </si>
  <si>
    <r>
      <rPr>
        <b/>
        <sz val="12"/>
        <rFont val="Calibri"/>
        <family val="2"/>
        <scheme val="minor"/>
      </rPr>
      <t xml:space="preserve">4.7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</si>
  <si>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5.1  Übersicht Projektpartner | </t>
    </r>
    <r>
      <rPr>
        <b/>
        <sz val="12"/>
        <color rgb="FF003399"/>
        <rFont val="Calibri"/>
        <family val="2"/>
        <scheme val="minor"/>
      </rPr>
      <t>Oversigt over projektpartneren</t>
    </r>
  </si>
  <si>
    <r>
      <rPr>
        <b/>
        <sz val="12"/>
        <rFont val="Calibri"/>
        <family val="2"/>
        <scheme val="minor"/>
      </rPr>
      <t xml:space="preserve">5.3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</si>
  <si>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5.4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</si>
  <si>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5.5  Gesamtbudget | </t>
    </r>
    <r>
      <rPr>
        <b/>
        <sz val="12"/>
        <color rgb="FF003399"/>
        <rFont val="Calibri"/>
        <family val="2"/>
        <scheme val="minor"/>
      </rPr>
      <t>Samlet budget</t>
    </r>
  </si>
  <si>
    <r>
      <rPr>
        <b/>
        <sz val="12"/>
        <rFont val="Calibri"/>
        <family val="2"/>
        <scheme val="minor"/>
      </rPr>
      <t xml:space="preserve">5.7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</si>
  <si>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6.1  Übersicht Projektpartner | </t>
    </r>
    <r>
      <rPr>
        <b/>
        <sz val="12"/>
        <color rgb="FF003399"/>
        <rFont val="Calibri"/>
        <family val="2"/>
        <scheme val="minor"/>
      </rPr>
      <t>Oversigt over projektpartneren</t>
    </r>
  </si>
  <si>
    <r>
      <rPr>
        <b/>
        <sz val="12"/>
        <rFont val="Calibri"/>
        <family val="2"/>
        <scheme val="minor"/>
      </rPr>
      <t xml:space="preserve">6.3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</si>
  <si>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6.4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</si>
  <si>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6.5  Gesamtbudget | </t>
    </r>
    <r>
      <rPr>
        <b/>
        <sz val="12"/>
        <color rgb="FF003399"/>
        <rFont val="Calibri"/>
        <family val="2"/>
        <scheme val="minor"/>
      </rPr>
      <t>Samlet budget</t>
    </r>
  </si>
  <si>
    <r>
      <rPr>
        <b/>
        <sz val="12"/>
        <rFont val="Calibri"/>
        <family val="2"/>
        <scheme val="minor"/>
      </rPr>
      <t xml:space="preserve">6.7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</si>
  <si>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7.1  Übersicht Projektpartner | </t>
    </r>
    <r>
      <rPr>
        <b/>
        <sz val="12"/>
        <color rgb="FF003399"/>
        <rFont val="Calibri"/>
        <family val="2"/>
        <scheme val="minor"/>
      </rPr>
      <t>Oversigt over projektpartneren</t>
    </r>
  </si>
  <si>
    <r>
      <rPr>
        <b/>
        <sz val="12"/>
        <rFont val="Calibri"/>
        <family val="2"/>
        <scheme val="minor"/>
      </rPr>
      <t xml:space="preserve">7.3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</si>
  <si>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7.4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</si>
  <si>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7.5  Gesamtbudget | </t>
    </r>
    <r>
      <rPr>
        <b/>
        <sz val="12"/>
        <color rgb="FF003399"/>
        <rFont val="Calibri"/>
        <family val="2"/>
        <scheme val="minor"/>
      </rPr>
      <t>Samlet budget</t>
    </r>
  </si>
  <si>
    <r>
      <rPr>
        <b/>
        <sz val="12"/>
        <rFont val="Calibri"/>
        <family val="2"/>
        <scheme val="minor"/>
      </rPr>
      <t xml:space="preserve">7.7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</si>
  <si>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8.1  Übersicht Projektpartner | </t>
    </r>
    <r>
      <rPr>
        <b/>
        <sz val="12"/>
        <color rgb="FF003399"/>
        <rFont val="Calibri"/>
        <family val="2"/>
        <scheme val="minor"/>
      </rPr>
      <t>Oversigt over projektpartneren</t>
    </r>
  </si>
  <si>
    <r>
      <rPr>
        <b/>
        <sz val="12"/>
        <rFont val="Calibri"/>
        <family val="2"/>
        <scheme val="minor"/>
      </rPr>
      <t xml:space="preserve">8.3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</si>
  <si>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8.4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</si>
  <si>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8.5  Gesamtbudget | </t>
    </r>
    <r>
      <rPr>
        <b/>
        <sz val="12"/>
        <color rgb="FF003399"/>
        <rFont val="Calibri"/>
        <family val="2"/>
        <scheme val="minor"/>
      </rPr>
      <t>Samlet budget</t>
    </r>
  </si>
  <si>
    <r>
      <rPr>
        <b/>
        <sz val="12"/>
        <rFont val="Calibri"/>
        <family val="2"/>
        <scheme val="minor"/>
      </rPr>
      <t xml:space="preserve">8.7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</si>
  <si>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9.1  Übersicht Projektpartner | </t>
    </r>
    <r>
      <rPr>
        <b/>
        <sz val="12"/>
        <color rgb="FF003399"/>
        <rFont val="Calibri"/>
        <family val="2"/>
        <scheme val="minor"/>
      </rPr>
      <t>Oversigt over projektpartneren</t>
    </r>
  </si>
  <si>
    <r>
      <rPr>
        <b/>
        <sz val="12"/>
        <rFont val="Calibri"/>
        <family val="2"/>
        <scheme val="minor"/>
      </rPr>
      <t xml:space="preserve">9.3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</si>
  <si>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9.4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</si>
  <si>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9.5  Gesamtbudget | </t>
    </r>
    <r>
      <rPr>
        <b/>
        <sz val="12"/>
        <color rgb="FF003399"/>
        <rFont val="Calibri"/>
        <family val="2"/>
        <scheme val="minor"/>
      </rPr>
      <t>Samlet budget</t>
    </r>
  </si>
  <si>
    <r>
      <rPr>
        <b/>
        <sz val="12"/>
        <rFont val="Calibri"/>
        <family val="2"/>
        <scheme val="minor"/>
      </rPr>
      <t xml:space="preserve">9.7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</si>
  <si>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10.1  Übersicht Projektpartner | </t>
    </r>
    <r>
      <rPr>
        <b/>
        <sz val="12"/>
        <color rgb="FF003399"/>
        <rFont val="Calibri"/>
        <family val="2"/>
        <scheme val="minor"/>
      </rPr>
      <t>Oversigt over projektpartneren</t>
    </r>
  </si>
  <si>
    <r>
      <rPr>
        <b/>
        <sz val="12"/>
        <rFont val="Calibri"/>
        <family val="2"/>
        <scheme val="minor"/>
      </rPr>
      <t xml:space="preserve">10.3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</si>
  <si>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10.4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</si>
  <si>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10.5  Gesamtbudget | </t>
    </r>
    <r>
      <rPr>
        <b/>
        <sz val="12"/>
        <color rgb="FF003399"/>
        <rFont val="Calibri"/>
        <family val="2"/>
        <scheme val="minor"/>
      </rPr>
      <t>Samlet budget</t>
    </r>
  </si>
  <si>
    <r>
      <rPr>
        <b/>
        <sz val="12"/>
        <rFont val="Calibri"/>
        <family val="2"/>
        <scheme val="minor"/>
      </rPr>
      <t xml:space="preserve">10.7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</si>
  <si>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11.1  Übersicht Projektpartner | </t>
    </r>
    <r>
      <rPr>
        <b/>
        <sz val="12"/>
        <color rgb="FF003399"/>
        <rFont val="Calibri"/>
        <family val="2"/>
        <scheme val="minor"/>
      </rPr>
      <t>Oversigt over projektpartneren</t>
    </r>
  </si>
  <si>
    <r>
      <rPr>
        <b/>
        <sz val="12"/>
        <rFont val="Calibri"/>
        <family val="2"/>
        <scheme val="minor"/>
      </rPr>
      <t xml:space="preserve">11.3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</si>
  <si>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11.4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</si>
  <si>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11.5  Gesamtbudget | </t>
    </r>
    <r>
      <rPr>
        <b/>
        <sz val="12"/>
        <color rgb="FF003399"/>
        <rFont val="Calibri"/>
        <family val="2"/>
        <scheme val="minor"/>
      </rPr>
      <t>Samlet budget</t>
    </r>
  </si>
  <si>
    <r>
      <rPr>
        <b/>
        <sz val="12"/>
        <rFont val="Calibri"/>
        <family val="2"/>
        <scheme val="minor"/>
      </rPr>
      <t xml:space="preserve">11.7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</si>
  <si>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12.1  Übersicht Projektpartner | </t>
    </r>
    <r>
      <rPr>
        <b/>
        <sz val="12"/>
        <color rgb="FF003399"/>
        <rFont val="Calibri"/>
        <family val="2"/>
        <scheme val="minor"/>
      </rPr>
      <t>Oversigt over projektpartneren</t>
    </r>
  </si>
  <si>
    <r>
      <rPr>
        <b/>
        <sz val="12"/>
        <rFont val="Calibri"/>
        <family val="2"/>
        <scheme val="minor"/>
      </rPr>
      <t xml:space="preserve">12.3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</si>
  <si>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12.4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</si>
  <si>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12.5  Gesamtbudget | </t>
    </r>
    <r>
      <rPr>
        <b/>
        <sz val="12"/>
        <color rgb="FF003399"/>
        <rFont val="Calibri"/>
        <family val="2"/>
        <scheme val="minor"/>
      </rPr>
      <t>Samlet budget</t>
    </r>
  </si>
  <si>
    <r>
      <rPr>
        <b/>
        <sz val="12"/>
        <rFont val="Calibri"/>
        <family val="2"/>
        <scheme val="minor"/>
      </rPr>
      <t xml:space="preserve">12.7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</si>
  <si>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13.1  Übersicht Projektpartner | </t>
    </r>
    <r>
      <rPr>
        <b/>
        <sz val="12"/>
        <color rgb="FF003399"/>
        <rFont val="Calibri"/>
        <family val="2"/>
        <scheme val="minor"/>
      </rPr>
      <t>Oversigt over projektpartneren</t>
    </r>
  </si>
  <si>
    <r>
      <rPr>
        <b/>
        <sz val="12"/>
        <rFont val="Calibri"/>
        <family val="2"/>
        <scheme val="minor"/>
      </rPr>
      <t xml:space="preserve">13.3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</si>
  <si>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13.4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</si>
  <si>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13.5  Gesamtbudget | </t>
    </r>
    <r>
      <rPr>
        <b/>
        <sz val="12"/>
        <color rgb="FF003399"/>
        <rFont val="Calibri"/>
        <family val="2"/>
        <scheme val="minor"/>
      </rPr>
      <t>Samlet budget</t>
    </r>
  </si>
  <si>
    <r>
      <rPr>
        <b/>
        <sz val="12"/>
        <rFont val="Calibri"/>
        <family val="2"/>
        <scheme val="minor"/>
      </rPr>
      <t xml:space="preserve">13.7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</si>
  <si>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14.1  Übersicht Projektpartner | </t>
    </r>
    <r>
      <rPr>
        <b/>
        <sz val="12"/>
        <color rgb="FF003399"/>
        <rFont val="Calibri"/>
        <family val="2"/>
        <scheme val="minor"/>
      </rPr>
      <t>Oversigt over projektpartneren</t>
    </r>
  </si>
  <si>
    <r>
      <rPr>
        <b/>
        <sz val="12"/>
        <rFont val="Calibri"/>
        <family val="2"/>
        <scheme val="minor"/>
      </rPr>
      <t xml:space="preserve">14.3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</si>
  <si>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14.4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</si>
  <si>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14.5  Gesamtbudget | </t>
    </r>
    <r>
      <rPr>
        <b/>
        <sz val="12"/>
        <color rgb="FF003399"/>
        <rFont val="Calibri"/>
        <family val="2"/>
        <scheme val="minor"/>
      </rPr>
      <t>Samlet budget</t>
    </r>
  </si>
  <si>
    <r>
      <rPr>
        <b/>
        <sz val="12"/>
        <rFont val="Calibri"/>
        <family val="2"/>
        <scheme val="minor"/>
      </rPr>
      <t xml:space="preserve">14.7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</si>
  <si>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15.1  Übersicht Projektpartner | </t>
    </r>
    <r>
      <rPr>
        <b/>
        <sz val="12"/>
        <color rgb="FF003399"/>
        <rFont val="Calibri"/>
        <family val="2"/>
        <scheme val="minor"/>
      </rPr>
      <t>Oversigt over projektpartneren</t>
    </r>
  </si>
  <si>
    <r>
      <rPr>
        <b/>
        <sz val="12"/>
        <rFont val="Calibri"/>
        <family val="2"/>
        <scheme val="minor"/>
      </rPr>
      <t xml:space="preserve">15.3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</si>
  <si>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15.4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</si>
  <si>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15.5  Gesamtbudget | </t>
    </r>
    <r>
      <rPr>
        <b/>
        <sz val="12"/>
        <color rgb="FF003399"/>
        <rFont val="Calibri"/>
        <family val="2"/>
        <scheme val="minor"/>
      </rPr>
      <t>Samlet budget</t>
    </r>
  </si>
  <si>
    <r>
      <rPr>
        <b/>
        <sz val="12"/>
        <rFont val="Calibri"/>
        <family val="2"/>
        <scheme val="minor"/>
      </rPr>
      <t xml:space="preserve">15.7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</si>
  <si>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16.1  Übersicht Projektpartner | </t>
    </r>
    <r>
      <rPr>
        <b/>
        <sz val="12"/>
        <color rgb="FF003399"/>
        <rFont val="Calibri"/>
        <family val="2"/>
        <scheme val="minor"/>
      </rPr>
      <t>Oversigt over projektpartneren</t>
    </r>
  </si>
  <si>
    <r>
      <rPr>
        <b/>
        <sz val="12"/>
        <rFont val="Calibri"/>
        <family val="2"/>
        <scheme val="minor"/>
      </rPr>
      <t xml:space="preserve">16.3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</si>
  <si>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16.4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</si>
  <si>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16.5  Gesamtbudget | </t>
    </r>
    <r>
      <rPr>
        <b/>
        <sz val="12"/>
        <color rgb="FF003399"/>
        <rFont val="Calibri"/>
        <family val="2"/>
        <scheme val="minor"/>
      </rPr>
      <t>Samlet budget</t>
    </r>
  </si>
  <si>
    <r>
      <rPr>
        <b/>
        <sz val="12"/>
        <rFont val="Calibri"/>
        <family val="2"/>
        <scheme val="minor"/>
      </rPr>
      <t xml:space="preserve">16.7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</si>
  <si>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17.1  Übersicht Projektpartner | </t>
    </r>
    <r>
      <rPr>
        <b/>
        <sz val="12"/>
        <color rgb="FF003399"/>
        <rFont val="Calibri"/>
        <family val="2"/>
        <scheme val="minor"/>
      </rPr>
      <t>Oversigt over projektpartneren</t>
    </r>
  </si>
  <si>
    <r>
      <rPr>
        <b/>
        <sz val="12"/>
        <rFont val="Calibri"/>
        <family val="2"/>
        <scheme val="minor"/>
      </rPr>
      <t xml:space="preserve">17.3  Restkostenpauschale - Sachkosten mit Pauschalsatz von 40 % der Personalkosten | </t>
    </r>
    <r>
      <rPr>
        <b/>
        <sz val="12"/>
        <color rgb="FF003399"/>
        <rFont val="Calibri"/>
        <family val="2"/>
        <scheme val="minor"/>
      </rPr>
      <t>Fast takst til de resterende udgifter - driftsudgifter med en fast takst på 40 % af personaleudgifterne</t>
    </r>
    <r>
      <rPr>
        <b/>
        <sz val="10"/>
        <color rgb="FF003399"/>
        <rFont val="Calibri"/>
        <family val="2"/>
        <scheme val="minor"/>
      </rPr>
      <t xml:space="preserve">
</t>
    </r>
    <r>
      <rPr>
        <b/>
        <sz val="10"/>
        <rFont val="Calibri"/>
        <family val="2"/>
        <scheme val="minor"/>
      </rPr>
      <t/>
    </r>
  </si>
  <si>
    <r>
      <rPr>
        <b/>
        <sz val="12"/>
        <rFont val="Calibri"/>
        <family val="2"/>
        <scheme val="minor"/>
      </rPr>
      <t xml:space="preserve">17.4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</si>
  <si>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t xml:space="preserve">17.5  Gesamtbudget | </t>
    </r>
    <r>
      <rPr>
        <b/>
        <sz val="12"/>
        <color rgb="FF003399"/>
        <rFont val="Calibri"/>
        <family val="2"/>
        <scheme val="minor"/>
      </rPr>
      <t>Samlet budget</t>
    </r>
  </si>
  <si>
    <r>
      <rPr>
        <b/>
        <sz val="12"/>
        <rFont val="Calibri"/>
        <family val="2"/>
        <scheme val="minor"/>
      </rPr>
      <t xml:space="preserve">17.7  Prozentuale Aufteilung des Gesamtbudgets auf Teilziele | </t>
    </r>
    <r>
      <rPr>
        <b/>
        <sz val="12"/>
        <color rgb="FF003399"/>
        <rFont val="Calibri"/>
        <family val="2"/>
        <scheme val="minor"/>
      </rPr>
      <t>Procentvis fordeling af det samlede budget på delmålene</t>
    </r>
    <r>
      <rPr>
        <b/>
        <sz val="11"/>
        <color rgb="FF003399"/>
        <rFont val="Calibri"/>
        <family val="2"/>
        <scheme val="minor"/>
      </rPr>
      <t xml:space="preserve">
</t>
    </r>
    <r>
      <rPr>
        <b/>
        <sz val="10"/>
        <rFont val="Calibri"/>
        <family val="2"/>
        <scheme val="minor"/>
      </rPr>
      <t>Bitte teilen Sie hier das Budget des Partners auf die entsprechenden Teilziele ein, wenn zutreffend. Das Budget muss zu 100% zugeteilt werden</t>
    </r>
    <r>
      <rPr>
        <b/>
        <sz val="10"/>
        <color rgb="FF003399"/>
        <rFont val="Calibri"/>
        <family val="2"/>
        <scheme val="minor"/>
      </rPr>
      <t xml:space="preserve"> | Fordel venligst partnerens budget på de enkelte delmål her, hvis relevant. Budgettet skal tildeles 100 % </t>
    </r>
  </si>
  <si>
    <r>
      <t xml:space="preserve">Anteil am Budget | 
</t>
    </r>
    <r>
      <rPr>
        <b/>
        <sz val="11"/>
        <color rgb="FF003399"/>
        <rFont val="Calibri"/>
        <family val="2"/>
        <scheme val="minor"/>
      </rPr>
      <t>Andel af budgettet</t>
    </r>
  </si>
  <si>
    <r>
      <t xml:space="preserve">Zwischensumme | </t>
    </r>
    <r>
      <rPr>
        <b/>
        <sz val="11"/>
        <color rgb="FF003399"/>
        <rFont val="Calibri"/>
        <family val="2"/>
        <scheme val="minor"/>
      </rPr>
      <t>Subtotal</t>
    </r>
  </si>
  <si>
    <r>
      <t xml:space="preserve">Datum der Einreichung des Budgets | </t>
    </r>
    <r>
      <rPr>
        <sz val="10"/>
        <color rgb="FF003399"/>
        <rFont val="Calibri"/>
        <family val="2"/>
        <scheme val="minor"/>
      </rPr>
      <t>Dato for indsendelsen af budgettet</t>
    </r>
  </si>
  <si>
    <r>
      <t xml:space="preserve">Übersicht Projektpartner | </t>
    </r>
    <r>
      <rPr>
        <b/>
        <sz val="10"/>
        <color rgb="FF003399"/>
        <rFont val="Calibri"/>
        <family val="2"/>
        <scheme val="minor"/>
      </rPr>
      <t>Overblik partnere</t>
    </r>
  </si>
  <si>
    <r>
      <t>Land des Partners |</t>
    </r>
    <r>
      <rPr>
        <b/>
        <sz val="10"/>
        <color rgb="FF000090"/>
        <rFont val="Calibri"/>
        <family val="2"/>
        <scheme val="minor"/>
      </rPr>
      <t xml:space="preserve"> </t>
    </r>
    <r>
      <rPr>
        <b/>
        <sz val="10"/>
        <color rgb="FF003399"/>
        <rFont val="Calibri"/>
        <family val="2"/>
        <scheme val="minor"/>
      </rPr>
      <t>Partnerens land</t>
    </r>
  </si>
  <si>
    <r>
      <t xml:space="preserve">Teilziel - Titel | </t>
    </r>
    <r>
      <rPr>
        <b/>
        <sz val="10"/>
        <color rgb="FF000090"/>
        <rFont val="Calibri"/>
        <family val="2"/>
        <scheme val="minor"/>
      </rPr>
      <t xml:space="preserve"> </t>
    </r>
    <r>
      <rPr>
        <b/>
        <sz val="10"/>
        <color rgb="FF003399"/>
        <rFont val="Calibri"/>
        <family val="2"/>
        <scheme val="minor"/>
      </rPr>
      <t>Delmål - titel</t>
    </r>
  </si>
  <si>
    <r>
      <t xml:space="preserve">Projektmanagement &amp; Öffentlichkeitsarbeit | 
</t>
    </r>
    <r>
      <rPr>
        <sz val="10"/>
        <color rgb="FF003399"/>
        <rFont val="Calibri"/>
        <family val="2"/>
        <scheme val="minor"/>
      </rPr>
      <t>Projektledelse &amp; Kommunikation</t>
    </r>
  </si>
  <si>
    <r>
      <t xml:space="preserve">TZ | </t>
    </r>
    <r>
      <rPr>
        <sz val="10"/>
        <color rgb="FF003399"/>
        <rFont val="Calibri"/>
        <family val="2"/>
        <scheme val="minor"/>
      </rPr>
      <t>DM</t>
    </r>
    <r>
      <rPr>
        <sz val="10"/>
        <color rgb="FF000090"/>
        <rFont val="Calibri"/>
        <family val="2"/>
        <scheme val="minor"/>
      </rPr>
      <t xml:space="preserve"> </t>
    </r>
    <r>
      <rPr>
        <sz val="10"/>
        <rFont val="Calibri"/>
        <family val="2"/>
        <scheme val="minor"/>
      </rPr>
      <t>2</t>
    </r>
  </si>
  <si>
    <r>
      <t xml:space="preserve">  Akronym Projekt | </t>
    </r>
    <r>
      <rPr>
        <b/>
        <sz val="12"/>
        <color rgb="FF003399"/>
        <rFont val="Calibri"/>
        <family val="2"/>
        <scheme val="minor"/>
      </rPr>
      <t>Projektets akronym:</t>
    </r>
  </si>
  <si>
    <r>
      <t xml:space="preserve">2.1  Gesamtbudget pro Periode | 
      </t>
    </r>
    <r>
      <rPr>
        <b/>
        <sz val="12"/>
        <color rgb="FF003399"/>
        <rFont val="Calibri"/>
        <family val="2"/>
        <scheme val="minor"/>
      </rPr>
      <t xml:space="preserve"> Samlet budget pr. periode</t>
    </r>
  </si>
  <si>
    <r>
      <t xml:space="preserve">Vorbereitungskosten | </t>
    </r>
    <r>
      <rPr>
        <b/>
        <sz val="11"/>
        <color rgb="FF003399"/>
        <rFont val="Calibri"/>
        <family val="2"/>
        <scheme val="minor"/>
      </rPr>
      <t>Forberedelsesudgifter</t>
    </r>
    <r>
      <rPr>
        <b/>
        <sz val="11"/>
        <color rgb="FF000090"/>
        <rFont val="Calibri"/>
        <family val="2"/>
        <scheme val="minor"/>
      </rPr>
      <t xml:space="preserve">
</t>
    </r>
    <r>
      <rPr>
        <sz val="11"/>
        <rFont val="Calibri"/>
        <family val="2"/>
        <scheme val="minor"/>
      </rPr>
      <t>Bitte tragen Sie in das blau markierte Feld die Höhe Ihrer Vorbereitungskosten im Projekt ein (max 30.000 EUR).</t>
    </r>
    <r>
      <rPr>
        <sz val="11"/>
        <color rgb="FF000090"/>
        <rFont val="Calibri"/>
        <family val="2"/>
        <scheme val="minor"/>
      </rPr>
      <t xml:space="preserve"> </t>
    </r>
    <r>
      <rPr>
        <sz val="11"/>
        <rFont val="Calibri"/>
        <family val="2"/>
        <scheme val="minor"/>
      </rPr>
      <t>|</t>
    </r>
    <r>
      <rPr>
        <sz val="11"/>
        <color rgb="FF003399"/>
        <rFont val="Calibri"/>
        <family val="2"/>
        <scheme val="minor"/>
      </rPr>
      <t xml:space="preserve"> Indsæt venligst beløbet for projektets forberedelsesudgifter i det blåt markerede felt (maks. 30.000 EUR).</t>
    </r>
  </si>
  <si>
    <r>
      <t xml:space="preserve">Kofinanzierung | </t>
    </r>
    <r>
      <rPr>
        <sz val="11"/>
        <color rgb="FF003399"/>
        <rFont val="Calibri"/>
        <family val="2"/>
        <scheme val="minor"/>
      </rPr>
      <t>Medfinansiering</t>
    </r>
  </si>
  <si>
    <r>
      <t xml:space="preserve">Beantragter Interreg-Zuschuss | 
</t>
    </r>
    <r>
      <rPr>
        <sz val="11"/>
        <color rgb="FF003399"/>
        <rFont val="Calibri"/>
        <family val="2"/>
        <scheme val="minor"/>
      </rPr>
      <t>Ansøgt Interreg tilskud</t>
    </r>
  </si>
  <si>
    <r>
      <t xml:space="preserve">Gesamtfinanzierung | </t>
    </r>
    <r>
      <rPr>
        <sz val="11"/>
        <color rgb="FF003399"/>
        <rFont val="Calibri"/>
        <family val="2"/>
        <scheme val="minor"/>
      </rPr>
      <t>Totalfinansiering</t>
    </r>
  </si>
  <si>
    <r>
      <t xml:space="preserve">Förderquote | </t>
    </r>
    <r>
      <rPr>
        <b/>
        <sz val="11"/>
        <color rgb="FF003399"/>
        <rFont val="Calibri"/>
        <family val="2"/>
        <scheme val="minor"/>
      </rPr>
      <t>Støttesats</t>
    </r>
  </si>
  <si>
    <r>
      <t>2.3  Personalressourcen gesamt |</t>
    </r>
    <r>
      <rPr>
        <b/>
        <sz val="12"/>
        <color rgb="FF000090"/>
        <rFont val="Calibri"/>
        <family val="2"/>
        <scheme val="minor"/>
      </rPr>
      <t xml:space="preserve"> 
      </t>
    </r>
    <r>
      <rPr>
        <b/>
        <sz val="12"/>
        <color rgb="FF003399"/>
        <rFont val="Calibri"/>
        <family val="2"/>
        <scheme val="minor"/>
      </rPr>
      <t xml:space="preserve"> Personaleressourcer i alt</t>
    </r>
  </si>
  <si>
    <r>
      <t xml:space="preserve">Leistungsgruppen (LG) | </t>
    </r>
    <r>
      <rPr>
        <b/>
        <sz val="11"/>
        <color rgb="FF003399"/>
        <rFont val="Calibri"/>
        <family val="2"/>
        <scheme val="minor"/>
      </rPr>
      <t>Funktionsgrupper (FG)</t>
    </r>
  </si>
  <si>
    <r>
      <t xml:space="preserve">LG | </t>
    </r>
    <r>
      <rPr>
        <b/>
        <sz val="11"/>
        <color rgb="FF003399"/>
        <rFont val="Calibri"/>
        <family val="2"/>
        <scheme val="minor"/>
      </rPr>
      <t>FG</t>
    </r>
    <r>
      <rPr>
        <b/>
        <sz val="11"/>
        <color rgb="FF000090"/>
        <rFont val="Calibri"/>
        <family val="2"/>
        <scheme val="minor"/>
      </rPr>
      <t xml:space="preserve"> </t>
    </r>
    <r>
      <rPr>
        <b/>
        <sz val="11"/>
        <rFont val="Calibri"/>
        <family val="2"/>
        <scheme val="minor"/>
      </rPr>
      <t>2</t>
    </r>
  </si>
  <si>
    <r>
      <t>LG |</t>
    </r>
    <r>
      <rPr>
        <b/>
        <sz val="11"/>
        <color rgb="FF000090"/>
        <rFont val="Calibri"/>
        <family val="2"/>
        <scheme val="minor"/>
      </rPr>
      <t xml:space="preserve"> </t>
    </r>
    <r>
      <rPr>
        <b/>
        <sz val="11"/>
        <color rgb="FF003399"/>
        <rFont val="Calibri"/>
        <family val="2"/>
        <scheme val="minor"/>
      </rPr>
      <t>FG</t>
    </r>
    <r>
      <rPr>
        <b/>
        <sz val="11"/>
        <rFont val="Calibri"/>
        <family val="2"/>
        <scheme val="minor"/>
      </rPr>
      <t xml:space="preserve"> 1</t>
    </r>
  </si>
  <si>
    <r>
      <t>LG |</t>
    </r>
    <r>
      <rPr>
        <b/>
        <sz val="11"/>
        <color rgb="FF000090"/>
        <rFont val="Calibri"/>
        <family val="2"/>
        <scheme val="minor"/>
      </rPr>
      <t xml:space="preserve"> </t>
    </r>
    <r>
      <rPr>
        <b/>
        <sz val="11"/>
        <color rgb="FF003399"/>
        <rFont val="Calibri"/>
        <family val="2"/>
        <scheme val="minor"/>
      </rPr>
      <t>FG</t>
    </r>
    <r>
      <rPr>
        <b/>
        <sz val="11"/>
        <rFont val="Calibri"/>
        <family val="2"/>
        <scheme val="minor"/>
      </rPr>
      <t xml:space="preserve"> 3</t>
    </r>
  </si>
  <si>
    <r>
      <t>Summe</t>
    </r>
    <r>
      <rPr>
        <b/>
        <sz val="11"/>
        <color rgb="FF000090"/>
        <rFont val="Calibri"/>
        <family val="2"/>
        <scheme val="minor"/>
      </rPr>
      <t xml:space="preserve"> </t>
    </r>
    <r>
      <rPr>
        <b/>
        <sz val="11"/>
        <rFont val="Calibri"/>
        <family val="2"/>
        <scheme val="minor"/>
      </rPr>
      <t>|</t>
    </r>
    <r>
      <rPr>
        <b/>
        <sz val="11"/>
        <color rgb="FF000090"/>
        <rFont val="Calibri"/>
        <family val="2"/>
        <scheme val="minor"/>
      </rPr>
      <t xml:space="preserve"> </t>
    </r>
    <r>
      <rPr>
        <b/>
        <sz val="11"/>
        <color rgb="FF003399"/>
        <rFont val="Calibri"/>
        <family val="2"/>
        <scheme val="minor"/>
      </rPr>
      <t>Total</t>
    </r>
  </si>
  <si>
    <r>
      <t>Summe |</t>
    </r>
    <r>
      <rPr>
        <b/>
        <sz val="11"/>
        <color rgb="FF000090"/>
        <rFont val="Calibri"/>
        <family val="2"/>
        <scheme val="minor"/>
      </rPr>
      <t xml:space="preserve"> </t>
    </r>
    <r>
      <rPr>
        <b/>
        <sz val="11"/>
        <color rgb="FF003399"/>
        <rFont val="Calibri"/>
        <family val="2"/>
        <scheme val="minor"/>
      </rPr>
      <t>Total</t>
    </r>
  </si>
  <si>
    <r>
      <t xml:space="preserve">Nachlaufzeit | </t>
    </r>
    <r>
      <rPr>
        <b/>
        <sz val="11"/>
        <color rgb="FF003399"/>
        <rFont val="Calibri"/>
        <family val="2"/>
        <scheme val="minor"/>
      </rPr>
      <t>Opfølgnings-periode</t>
    </r>
  </si>
  <si>
    <r>
      <t xml:space="preserve">Nachlaufzeit | </t>
    </r>
    <r>
      <rPr>
        <sz val="11"/>
        <color rgb="FF003399"/>
        <rFont val="Calibri"/>
        <family val="2"/>
        <scheme val="minor"/>
      </rPr>
      <t>Opfølgningsperiode</t>
    </r>
  </si>
  <si>
    <r>
      <t>Gesamtkosten in Vollzeitstellen (3 Monate = 430 Stunden) |</t>
    </r>
    <r>
      <rPr>
        <b/>
        <sz val="11"/>
        <color rgb="FF003399"/>
        <rFont val="Calibri"/>
        <family val="2"/>
        <scheme val="minor"/>
      </rPr>
      <t xml:space="preserve"> Samlede udgifter for fuldtidsstillinger (3 måneder = 430 timer)</t>
    </r>
  </si>
  <si>
    <r>
      <t>Nachlaufzeit |</t>
    </r>
    <r>
      <rPr>
        <sz val="11"/>
        <color rgb="FF003399"/>
        <rFont val="Calibri"/>
        <family val="2"/>
        <scheme val="minor"/>
      </rPr>
      <t xml:space="preserve"> Opfølgnings-periode</t>
    </r>
  </si>
  <si>
    <r>
      <t xml:space="preserve">Gesamtbudget des Projektes | 
</t>
    </r>
    <r>
      <rPr>
        <b/>
        <sz val="12"/>
        <color rgb="FF003399"/>
        <rFont val="Calibri"/>
        <family val="2"/>
        <scheme val="minor"/>
      </rPr>
      <t>Projektets samlede budget</t>
    </r>
  </si>
  <si>
    <r>
      <t xml:space="preserve">Beantragter Interreg-Zuschuss | 
</t>
    </r>
    <r>
      <rPr>
        <b/>
        <sz val="12"/>
        <color rgb="FF003399"/>
        <rFont val="Calibri"/>
        <family val="2"/>
        <scheme val="minor"/>
      </rPr>
      <t>Ansøgt Interreg tilskud</t>
    </r>
  </si>
  <si>
    <r>
      <t xml:space="preserve">Beantragte Förderquote | 
</t>
    </r>
    <r>
      <rPr>
        <b/>
        <sz val="12"/>
        <color rgb="FF003399"/>
        <rFont val="Calibri"/>
        <family val="2"/>
        <scheme val="minor"/>
      </rPr>
      <t>Ansøgt støttesats</t>
    </r>
  </si>
  <si>
    <r>
      <t xml:space="preserve">Differenz Gesamtbudget zu Gesamtfinanzierung | 
</t>
    </r>
    <r>
      <rPr>
        <sz val="11"/>
        <color rgb="FF003399"/>
        <rFont val="Calibri"/>
        <family val="2"/>
        <scheme val="minor"/>
      </rPr>
      <t>Differens samlede budget ift. Totalfinansiering</t>
    </r>
  </si>
  <si>
    <r>
      <t>% Verteilt auf TZ |</t>
    </r>
    <r>
      <rPr>
        <b/>
        <sz val="10"/>
        <color rgb="FF003399"/>
        <rFont val="Calibri"/>
        <family val="2"/>
        <scheme val="minor"/>
      </rPr>
      <t>% Fordelt på DM</t>
    </r>
  </si>
  <si>
    <r>
      <t xml:space="preserve">TZ | </t>
    </r>
    <r>
      <rPr>
        <b/>
        <sz val="10"/>
        <color rgb="FF003399"/>
        <rFont val="Calibri"/>
        <family val="2"/>
        <scheme val="minor"/>
      </rPr>
      <t xml:space="preserve">DM </t>
    </r>
    <r>
      <rPr>
        <b/>
        <sz val="10"/>
        <rFont val="Calibri"/>
        <family val="2"/>
        <scheme val="minor"/>
      </rPr>
      <t>3</t>
    </r>
  </si>
  <si>
    <r>
      <t xml:space="preserve">TZ | </t>
    </r>
    <r>
      <rPr>
        <b/>
        <sz val="10"/>
        <color rgb="FF003399"/>
        <rFont val="Calibri"/>
        <family val="2"/>
        <scheme val="minor"/>
      </rPr>
      <t>DM</t>
    </r>
    <r>
      <rPr>
        <b/>
        <sz val="10"/>
        <color rgb="FF000090"/>
        <rFont val="Calibri"/>
        <family val="2"/>
        <scheme val="minor"/>
      </rPr>
      <t xml:space="preserve"> </t>
    </r>
    <r>
      <rPr>
        <b/>
        <sz val="10"/>
        <rFont val="Calibri"/>
        <family val="2"/>
        <scheme val="minor"/>
      </rPr>
      <t>2</t>
    </r>
  </si>
  <si>
    <r>
      <t xml:space="preserve">Differenz Budget zu Finanzierung | </t>
    </r>
    <r>
      <rPr>
        <b/>
        <sz val="11"/>
        <color rgb="FF003399"/>
        <rFont val="Calibri"/>
        <family val="2"/>
        <scheme val="minor"/>
      </rPr>
      <t>Difference mellem budget og finansiering</t>
    </r>
  </si>
  <si>
    <r>
      <t xml:space="preserve">2.2  Finanzierungsübersicht gesamt | 
       </t>
    </r>
    <r>
      <rPr>
        <b/>
        <sz val="12"/>
        <color rgb="FF003399"/>
        <rFont val="Calibri"/>
        <family val="2"/>
        <scheme val="minor"/>
      </rPr>
      <t>Samlet finansieringsoversigt</t>
    </r>
  </si>
  <si>
    <t xml:space="preserve">2.0 Zusammenfassung |
     Resumé </t>
  </si>
  <si>
    <r>
      <t xml:space="preserve">Erläuterungen | </t>
    </r>
    <r>
      <rPr>
        <b/>
        <sz val="11"/>
        <color rgb="FF003399"/>
        <rFont val="Calibri"/>
        <family val="2"/>
        <scheme val="minor"/>
      </rPr>
      <t>Uddybende forklaringer</t>
    </r>
  </si>
  <si>
    <r>
      <t xml:space="preserve">Beschreibung der übergeordneten Tätigkeiten | </t>
    </r>
    <r>
      <rPr>
        <b/>
        <sz val="11"/>
        <color rgb="FF003399"/>
        <rFont val="Calibri"/>
        <family val="2"/>
        <scheme val="minor"/>
      </rPr>
      <t xml:space="preserve">Beskrivelse af de overordnede aktiviteter </t>
    </r>
  </si>
  <si>
    <r>
      <rPr>
        <b/>
        <sz val="12"/>
        <rFont val="Calibri"/>
        <family val="2"/>
        <scheme val="minor"/>
      </rPr>
      <t xml:space="preserve">3.2.1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</si>
  <si>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4.2.1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 xml:space="preserve">Først, indtast venligst en beskrivelse af de overordnede aktiviteterne i projektet for hver funktionsgruppe, i overensstemmelse med de i ansøgningen nævnte oplysninger om delmål og milepæle.
</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</si>
  <si>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5.2.1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</si>
  <si>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6.2.1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</si>
  <si>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7.2.1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</si>
  <si>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8.2.1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</si>
  <si>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9.2.1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</si>
  <si>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10.2.1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</si>
  <si>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11.2.1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</si>
  <si>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12.2.1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</si>
  <si>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13.2.1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</si>
  <si>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14.2.1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</si>
  <si>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15.2.1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</si>
  <si>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16.2.1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</si>
  <si>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rPr>
        <b/>
        <sz val="12"/>
        <rFont val="Calibri"/>
        <family val="2"/>
        <scheme val="minor"/>
      </rPr>
      <t xml:space="preserve">17.2.1 Personalkosten | </t>
    </r>
    <r>
      <rPr>
        <b/>
        <sz val="12"/>
        <color rgb="FF003399"/>
        <rFont val="Calibri"/>
        <family val="2"/>
        <scheme val="minor"/>
      </rPr>
      <t>Personaleudgifter</t>
    </r>
    <r>
      <rPr>
        <b/>
        <sz val="11"/>
        <rFont val="Calibri"/>
        <family val="2"/>
        <scheme val="minor"/>
      </rPr>
      <t xml:space="preserve">
</t>
    </r>
    <r>
      <rPr>
        <sz val="11"/>
        <rFont val="Calibri"/>
        <family val="2"/>
        <scheme val="minor"/>
      </rPr>
      <t xml:space="preserve">
</t>
    </r>
    <r>
      <rPr>
        <sz val="10"/>
        <rFont val="Calibri"/>
        <family val="2"/>
        <scheme val="minor"/>
      </rPr>
      <t xml:space="preserve">Bitte tragen Sie hier zuerst eine Beschreibung der übergeordneten Tätigkeiten im Projekt für jede Leistungsgruppe ein, entsprechend den im Antrag genannten Angaben zu den Teilzielen und Meilensteinen |
</t>
    </r>
    <r>
      <rPr>
        <sz val="10"/>
        <color rgb="FF003399"/>
        <rFont val="Calibri"/>
        <family val="2"/>
        <scheme val="minor"/>
      </rPr>
      <t>Først, indtast venligst en beskrivelse af de overordnede aktiviteterne i projektet for hver funktionsgruppe, i overensstemmelse med de i ansøgningen nævnte oplysninger om delmål og milepæle.</t>
    </r>
    <r>
      <rPr>
        <sz val="10"/>
        <rFont val="Calibri"/>
        <family val="2"/>
        <scheme val="minor"/>
      </rPr>
      <t xml:space="preserve">
Bitte tragen Sie dann die Anzahl der Vollzeitstellen für jede der drei Leistungsgruppen ein, jeweils für jede der drei Perioden | 
</t>
    </r>
    <r>
      <rPr>
        <sz val="10"/>
        <color rgb="FF003399"/>
        <rFont val="Calibri"/>
        <family val="2"/>
        <scheme val="minor"/>
      </rPr>
      <t>Derefter, indtast venligst antal fuldtidsstillinger for hver af de tre funktionsgrupper fordelt på de tre perioder.</t>
    </r>
    <r>
      <rPr>
        <sz val="10"/>
        <rFont val="Calibri"/>
        <family val="2"/>
        <scheme val="minor"/>
      </rPr>
      <t xml:space="preserve">
Im Feld „Erläuterungen“ können die Angaben um vertiefende Erläuterungen ergänzt werden |
</t>
    </r>
    <r>
      <rPr>
        <sz val="10"/>
        <color rgb="FF003399"/>
        <rFont val="Calibri"/>
        <family val="2"/>
        <scheme val="minor"/>
      </rPr>
      <t>I feltet ”uddybende forklaringer” kan oplysningerne suppleres med mere detaljerede forklaringer</t>
    </r>
    <r>
      <rPr>
        <sz val="10"/>
        <rFont val="Calibri"/>
        <family val="2"/>
        <scheme val="minor"/>
      </rPr>
      <t xml:space="preserve">.
</t>
    </r>
    <r>
      <rPr>
        <b/>
        <sz val="10"/>
        <rFont val="Calibri"/>
        <family val="2"/>
        <scheme val="minor"/>
      </rPr>
      <t xml:space="preserve">
Bitte geben Sie für jede der drei Perioden die Anzahl Vollzeitstellen mit maximal 2 Dezimalstellen an | 
</t>
    </r>
    <r>
      <rPr>
        <b/>
        <sz val="10"/>
        <color rgb="FF003399"/>
        <rFont val="Calibri"/>
        <family val="2"/>
        <scheme val="minor"/>
      </rPr>
      <t>Indtast venligst antal fuldtidsstillingerne for hver af de tre perioder med maksimal 2 decimaler</t>
    </r>
    <r>
      <rPr>
        <b/>
        <sz val="10"/>
        <rFont val="Calibri"/>
        <family val="2"/>
        <scheme val="minor"/>
      </rPr>
      <t xml:space="preserve">
Der Stundenlohn wird automatisch ergänzt, basierend auf der Länderzugehörigkeit |   </t>
    </r>
    <r>
      <rPr>
        <b/>
        <sz val="10"/>
        <color rgb="FF003399"/>
        <rFont val="Calibri"/>
        <family val="2"/>
        <scheme val="minor"/>
      </rPr>
      <t>Timelønnen udfyldes automatisk, baseret på nationalt tilhørsforhold</t>
    </r>
    <r>
      <rPr>
        <sz val="10"/>
        <rFont val="Calibri"/>
        <family val="2"/>
        <scheme val="minor"/>
      </rPr>
      <t xml:space="preserve">
</t>
    </r>
  </si>
  <si>
    <r>
      <t>Erläuterungen |</t>
    </r>
    <r>
      <rPr>
        <b/>
        <sz val="11"/>
        <color rgb="FF003399"/>
        <rFont val="Calibri"/>
        <family val="2"/>
        <scheme val="minor"/>
      </rPr>
      <t xml:space="preserve"> Uddybende forklaringer</t>
    </r>
  </si>
  <si>
    <r>
      <t xml:space="preserve">LG | </t>
    </r>
    <r>
      <rPr>
        <b/>
        <sz val="11"/>
        <color rgb="FF003399"/>
        <rFont val="Calibri"/>
        <family val="2"/>
        <scheme val="minor"/>
      </rPr>
      <t>FG</t>
    </r>
    <r>
      <rPr>
        <b/>
        <sz val="11"/>
        <rFont val="Calibri"/>
        <family val="2"/>
        <scheme val="minor"/>
      </rPr>
      <t xml:space="preserve"> 1
</t>
    </r>
    <r>
      <rPr>
        <b/>
        <i/>
        <sz val="11"/>
        <rFont val="Calibri"/>
        <family val="2"/>
        <scheme val="minor"/>
      </rPr>
      <t xml:space="preserve">Verantwortlich für … |
</t>
    </r>
    <r>
      <rPr>
        <b/>
        <i/>
        <sz val="11"/>
        <color rgb="FF003399"/>
        <rFont val="Calibri"/>
        <family val="2"/>
        <scheme val="minor"/>
      </rPr>
      <t>Ansvarlig for …</t>
    </r>
  </si>
  <si>
    <r>
      <t xml:space="preserve">2.4 Restkostenpauschale - Sachkosten mit Pauschalsatz von 40 % der Personalkosten | 
      </t>
    </r>
    <r>
      <rPr>
        <b/>
        <sz val="12"/>
        <color rgb="FF003399"/>
        <rFont val="Calibri"/>
        <family val="2"/>
        <scheme val="minor"/>
      </rPr>
      <t>Fast takst til de resterende udgifter - driftsudgifter med en fast takst på 40 % af personaleudgifterne</t>
    </r>
  </si>
  <si>
    <r>
      <t>Summe der Restkostenpauschale im Projekt, basierend auf den Personalkosten der Partner: |</t>
    </r>
    <r>
      <rPr>
        <sz val="11"/>
        <color rgb="FF003399"/>
        <rFont val="Calibri"/>
        <family val="2"/>
        <scheme val="minor"/>
      </rPr>
      <t xml:space="preserve"> 
Total af den faste takst til de resterende udgifter i projektet, baseret på partnernes personaleudgifter:</t>
    </r>
  </si>
  <si>
    <r>
      <t xml:space="preserve">2.5  Übersicht Projektpartner | 
       </t>
    </r>
    <r>
      <rPr>
        <b/>
        <sz val="12"/>
        <color rgb="FF000090"/>
        <rFont val="Calibri"/>
        <family val="2"/>
        <scheme val="minor"/>
      </rPr>
      <t>Oversigt over partnere</t>
    </r>
  </si>
  <si>
    <r>
      <t xml:space="preserve">2.6  Gesamtbudget pro Teilziel | 
       </t>
    </r>
    <r>
      <rPr>
        <b/>
        <sz val="12"/>
        <color rgb="FF000090"/>
        <rFont val="Calibri"/>
        <family val="2"/>
        <scheme val="minor"/>
      </rPr>
      <t>Samlet budget pr. delmål</t>
    </r>
  </si>
  <si>
    <t>Teilziel, bzw. Teilzielinhalte</t>
  </si>
  <si>
    <t>Kosten</t>
  </si>
  <si>
    <t>z.B. Konferenzkosten: Moderator, Verpflegung, Raummiete, Simultanübersetzung […]</t>
  </si>
  <si>
    <t xml:space="preserve"> z.B. Übersetzungen Veröffentlichungen</t>
  </si>
  <si>
    <t>z.B. Laborausrüstung</t>
  </si>
  <si>
    <t>z.B. Teilziel 2, Konferenz "Zukunft Inselwelt"</t>
  </si>
  <si>
    <t>z.B. Alle Teilziele</t>
  </si>
  <si>
    <t>z.B. Teilziel 3, Experimente Lasertechnik</t>
  </si>
  <si>
    <t>Sachleistungen, darunter Ehrenamt | Bidrag i naturalier, herunder ulønnet arbejde</t>
  </si>
  <si>
    <r>
      <rPr>
        <b/>
        <sz val="12"/>
        <rFont val="Calibri"/>
        <family val="2"/>
        <scheme val="minor"/>
      </rPr>
      <t xml:space="preserve">3.3  Restkostenpauschale - Sachkosten mit Pauschalsatz von 40 % der Personalkosten | </t>
    </r>
    <r>
      <rPr>
        <b/>
        <sz val="12"/>
        <color rgb="FF003399"/>
        <rFont val="Calibri"/>
        <family val="2"/>
        <scheme val="minor"/>
      </rPr>
      <t>Fast takst til de resterende udgifter - driftsudgifter med en fast takst på 40 % af personaleudgifterne</t>
    </r>
  </si>
  <si>
    <t>Eigenfinanzierung - unbare Leistungen (Personalkosten) | Egenfinansiering - andre ydelser end penge (personaleudgifter)</t>
  </si>
  <si>
    <r>
      <rPr>
        <b/>
        <sz val="12"/>
        <rFont val="Calibri"/>
        <family val="2"/>
        <scheme val="minor"/>
      </rPr>
      <t xml:space="preserve">3.6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</si>
  <si>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4.6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</si>
  <si>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5.6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</si>
  <si>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6.6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</si>
  <si>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7.6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</si>
  <si>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8.6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</si>
  <si>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9.6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</si>
  <si>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10.6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</si>
  <si>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11.6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</si>
  <si>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12.6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</si>
  <si>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13.6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</si>
  <si>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14.6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</si>
  <si>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15.6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</si>
  <si>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16.6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</si>
  <si>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rPr>
        <b/>
        <sz val="12"/>
        <rFont val="Calibri"/>
        <family val="2"/>
        <scheme val="minor"/>
      </rPr>
      <t xml:space="preserve">17.6  Finanzierung | </t>
    </r>
    <r>
      <rPr>
        <b/>
        <sz val="12"/>
        <color rgb="FF003399"/>
        <rFont val="Calibri"/>
        <family val="2"/>
        <scheme val="minor"/>
      </rPr>
      <t>Finansiering</t>
    </r>
    <r>
      <rPr>
        <b/>
        <sz val="12"/>
        <rFont val="Calibri"/>
        <family val="2"/>
        <scheme val="minor"/>
      </rPr>
      <t xml:space="preserve"> </t>
    </r>
    <r>
      <rPr>
        <b/>
        <sz val="11"/>
        <rFont val="Calibri"/>
        <family val="2"/>
        <scheme val="minor"/>
      </rPr>
      <t xml:space="preserve">
</t>
    </r>
    <r>
      <rPr>
        <b/>
        <sz val="10"/>
        <rFont val="Calibri"/>
        <family val="2"/>
        <scheme val="minor"/>
      </rPr>
      <t>Bitte geben Sie hier den von Ihnen beantragten Interreg-Zuschuss in EUR an. Bitte geben Sie außerdem an welche Art und Höhe der Kofinanzierung durch den Projektpartner erbracht wird |</t>
    </r>
    <r>
      <rPr>
        <b/>
        <sz val="10"/>
        <color rgb="FF003399"/>
        <rFont val="Calibri"/>
        <family val="2"/>
        <scheme val="minor"/>
      </rPr>
      <t xml:space="preserve"> Angiv her det ansøgte Interreg-tilskud i EUR. Angiv venligst også hvilken form for medfinansiering partneren bidrager med og hvor meget
</t>
    </r>
    <r>
      <rPr>
        <b/>
        <sz val="10"/>
        <rFont val="Calibri"/>
        <family val="2"/>
        <scheme val="minor"/>
      </rPr>
      <t xml:space="preserve">
Wenn die Kofinanzierung ganz oder teilweise aus Sachleistungen, hierunter Ehrenamt, besteht, muss Budgetmodell 2 gewählt werden, da sie in Budgetmodell 1 nicht dargestellt werden kann |</t>
    </r>
    <r>
      <rPr>
        <b/>
        <sz val="10"/>
        <color rgb="FF003399"/>
        <rFont val="Calibri"/>
        <family val="2"/>
        <scheme val="minor"/>
      </rPr>
      <t xml:space="preserve">
Hvis medfinansieringen helt eller delvist består af bidrag i naturalier, herunder frivilligt arbejde, skal budgetmodel 2 vælges, da disse ikke kan ses i budgetmodel 1.
</t>
    </r>
  </si>
  <si>
    <r>
      <t xml:space="preserve">Bitte listen Sie für die plausible Bewertung des Kosten-Nutzen-Verhältnisses auf, welche wesentlichen Kosten für das Projekt (zusammengefasst für alle Partner und alle Perioden) anfallen |
</t>
    </r>
    <r>
      <rPr>
        <sz val="11"/>
        <color rgb="FF003399"/>
        <rFont val="Calibri"/>
        <family val="2"/>
        <scheme val="minor"/>
      </rPr>
      <t>Med henblik på en plausibel vurdering af cost-benefit-forholdet skal I venligst anføre de vigtigste udgifter i forbindelse med projektet (sammenfattet for alle partnere og alle perioder).</t>
    </r>
    <r>
      <rPr>
        <sz val="11"/>
        <color theme="1"/>
        <rFont val="Calibri"/>
        <family val="2"/>
        <scheme val="minor"/>
      </rPr>
      <t xml:space="preserve">
Führen Sie hier nur solche Kosten auf, die zusätzlich zu den Büro- und Verwaltungskosten und Reisekosten entstehen |
</t>
    </r>
    <r>
      <rPr>
        <sz val="11"/>
        <color rgb="FF003399"/>
        <rFont val="Calibri"/>
        <family val="2"/>
        <scheme val="minor"/>
      </rPr>
      <t xml:space="preserve">Angiv her kun de udgifter der ligger ud over kontor- og administrationsudgifter og rejseudgifter. </t>
    </r>
    <r>
      <rPr>
        <sz val="11"/>
        <color theme="1"/>
        <rFont val="Calibri"/>
        <family val="2"/>
        <scheme val="minor"/>
      </rPr>
      <t xml:space="preserve">
Nennen Sie keine Beträge |</t>
    </r>
    <r>
      <rPr>
        <sz val="11"/>
        <color rgb="FF003399"/>
        <rFont val="Calibri"/>
        <family val="2"/>
        <scheme val="minor"/>
      </rPr>
      <t xml:space="preserve"> Der må ikke angives beløb.
</t>
    </r>
    <r>
      <rPr>
        <sz val="11"/>
        <rFont val="Calibri"/>
        <family val="2"/>
        <scheme val="minor"/>
      </rPr>
      <t>Maximale Zeichenlänge  = 150 / 120 Zeichen |</t>
    </r>
    <r>
      <rPr>
        <sz val="11"/>
        <color rgb="FF003399"/>
        <rFont val="Calibri"/>
        <family val="2"/>
        <scheme val="minor"/>
      </rPr>
      <t xml:space="preserve"> maksimal tegnlængde = 150 / 120 tegn</t>
    </r>
    <r>
      <rPr>
        <sz val="11"/>
        <color theme="1"/>
        <rFont val="Calibri"/>
        <family val="2"/>
        <scheme val="minor"/>
      </rPr>
      <t xml:space="preserve">
</t>
    </r>
  </si>
  <si>
    <r>
      <rPr>
        <b/>
        <sz val="12"/>
        <rFont val="Calibri"/>
        <family val="2"/>
        <scheme val="minor"/>
      </rPr>
      <t xml:space="preserve">3.4  Einnahmen | </t>
    </r>
    <r>
      <rPr>
        <b/>
        <sz val="12"/>
        <color rgb="FF003399"/>
        <rFont val="Calibri"/>
        <family val="2"/>
        <scheme val="minor"/>
      </rPr>
      <t>Indtægter</t>
    </r>
    <r>
      <rPr>
        <b/>
        <sz val="11"/>
        <color rgb="FF003399"/>
        <rFont val="Calibri"/>
        <family val="2"/>
        <scheme val="minor"/>
      </rPr>
      <t xml:space="preserve">
</t>
    </r>
    <r>
      <rPr>
        <b/>
        <sz val="10"/>
        <rFont val="Calibri"/>
        <family val="2"/>
        <scheme val="minor"/>
      </rPr>
      <t>Bitte tragen Sie hier erwartete Einnahmen pro Periode ein |</t>
    </r>
    <r>
      <rPr>
        <b/>
        <sz val="10"/>
        <color rgb="FF003399"/>
        <rFont val="Calibri"/>
        <family val="2"/>
        <scheme val="minor"/>
      </rPr>
      <t xml:space="preserve">Indsæt  venligst forventede indtægter per periode her
</t>
    </r>
    <r>
      <rPr>
        <b/>
        <sz val="10"/>
        <rFont val="Calibri"/>
        <family val="2"/>
        <scheme val="minor"/>
      </rPr>
      <t/>
    </r>
  </si>
  <si>
    <r>
      <rPr>
        <b/>
        <sz val="11"/>
        <color theme="1"/>
        <rFont val="Calibri"/>
        <family val="2"/>
        <scheme val="minor"/>
      </rPr>
      <t>1.2</t>
    </r>
    <r>
      <rPr>
        <sz val="11"/>
        <color theme="1"/>
        <rFont val="Calibri"/>
        <family val="2"/>
        <scheme val="minor"/>
      </rPr>
      <t xml:space="preserve">
Bitte listen Sie die Projektpartner auf und wählen Sie eine Länderzugehörigkeit, wie im Antrag angegeben |
</t>
    </r>
    <r>
      <rPr>
        <sz val="11"/>
        <color rgb="FF003399"/>
        <rFont val="Calibri"/>
        <family val="2"/>
        <scheme val="minor"/>
      </rPr>
      <t>Angiv venligst de enkelte projektpartnere her og vælg et nationalt tilhørsforhold som nævnt i ansøgningen</t>
    </r>
  </si>
  <si>
    <r>
      <t xml:space="preserve">Bitte füllen Sie die Budgetblätter der einzelnen Partner aus. Die Werte werden dann automatisch auf dieser Seite zusammengeführt. Bitte geben Sie dann die Summe evtl. Vorbereitungskosten in Tabelle 2.1 an, und füllen Sie Tabelle 2.4 aus | </t>
    </r>
    <r>
      <rPr>
        <b/>
        <sz val="12"/>
        <color rgb="FF003399"/>
        <rFont val="Calibri"/>
        <family val="2"/>
        <scheme val="minor"/>
      </rPr>
      <t>Udfyld venligst de enkelte partneres budgetfaneblade. Værdierne bliver derefter automatisk lagt sammen på denne side. Angiv derefter venligst evt. forberedelsesudgifter i tabel 2.1, og udfyld tabel 2.4.</t>
    </r>
  </si>
  <si>
    <r>
      <t xml:space="preserve">2.7  Teilnahme pro Teilziel lt. Budget| 
       </t>
    </r>
    <r>
      <rPr>
        <b/>
        <sz val="12"/>
        <color rgb="FF000090"/>
        <rFont val="Calibri"/>
        <family val="2"/>
        <scheme val="minor"/>
      </rPr>
      <t>Deltagelse pr. delmål ifl. budget</t>
    </r>
  </si>
  <si>
    <r>
      <rPr>
        <b/>
        <sz val="12"/>
        <rFont val="Calibri"/>
        <family val="2"/>
        <scheme val="minor"/>
      </rPr>
      <t xml:space="preserve">3.2.2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3.2.1, bitte tragen Sie hier die Vollzeitstellen für jede der drei Leistungsgruppen in der Nachlaufzeit ein</t>
    </r>
    <r>
      <rPr>
        <b/>
        <sz val="10"/>
        <color rgb="FF003399"/>
        <rFont val="Calibri"/>
        <family val="2"/>
        <scheme val="minor"/>
      </rPr>
      <t xml:space="preserve"> | Ligesom 3.2.1, indtast venligst antal fuldtidsstillinger pr. funktionsgruppe i opfølgningsperioden
</t>
    </r>
    <r>
      <rPr>
        <b/>
        <sz val="10"/>
        <rFont val="Calibri"/>
        <family val="2"/>
        <scheme val="minor"/>
      </rPr>
      <t/>
    </r>
  </si>
  <si>
    <r>
      <rPr>
        <b/>
        <sz val="12"/>
        <rFont val="Calibri"/>
        <family val="2"/>
        <scheme val="minor"/>
      </rPr>
      <t xml:space="preserve">4.2.2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4.2.1, bitte tragen Sie hier die Vollzeitstellen für jede der drei Leistungsgruppen in der Nachlaufzeit ein</t>
    </r>
    <r>
      <rPr>
        <b/>
        <sz val="10"/>
        <color rgb="FF003399"/>
        <rFont val="Calibri"/>
        <family val="2"/>
        <scheme val="minor"/>
      </rPr>
      <t xml:space="preserve"> | Ligesom 4.2.1, indtast venligst antal fuldtidsstillinger pr. funktionsgruppe i opfølgningsperioden
</t>
    </r>
    <r>
      <rPr>
        <b/>
        <sz val="10"/>
        <rFont val="Calibri"/>
        <family val="2"/>
        <scheme val="minor"/>
      </rPr>
      <t/>
    </r>
  </si>
  <si>
    <r>
      <rPr>
        <b/>
        <sz val="12"/>
        <rFont val="Calibri"/>
        <family val="2"/>
        <scheme val="minor"/>
      </rPr>
      <t xml:space="preserve">5.2.2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5.2.1, bitte tragen Sie hier die Vollzeitstellen für jede der drei Leistungsgruppen in der Nachlaufzeit ein</t>
    </r>
    <r>
      <rPr>
        <b/>
        <sz val="10"/>
        <color rgb="FF003399"/>
        <rFont val="Calibri"/>
        <family val="2"/>
        <scheme val="minor"/>
      </rPr>
      <t xml:space="preserve"> | Ligesom 5.2.1, indtast venligst antal fuldtidsstillinger pr. funktionsgruppe i opfølgningsperioden
</t>
    </r>
    <r>
      <rPr>
        <b/>
        <sz val="10"/>
        <rFont val="Calibri"/>
        <family val="2"/>
        <scheme val="minor"/>
      </rPr>
      <t/>
    </r>
  </si>
  <si>
    <r>
      <rPr>
        <b/>
        <sz val="12"/>
        <rFont val="Calibri"/>
        <family val="2"/>
        <scheme val="minor"/>
      </rPr>
      <t xml:space="preserve">6.2.2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6.2.1, bitte tragen Sie hier die Vollzeitstellen für jede der drei Leistungsgruppen in der Nachlaufzeit ein</t>
    </r>
    <r>
      <rPr>
        <b/>
        <sz val="10"/>
        <color rgb="FF003399"/>
        <rFont val="Calibri"/>
        <family val="2"/>
        <scheme val="minor"/>
      </rPr>
      <t xml:space="preserve"> | Ligesom 6.2.1, indtast venligst antal fuldtidsstillinger pr. funktionsgruppe i opfølgningsperioden
</t>
    </r>
    <r>
      <rPr>
        <b/>
        <sz val="10"/>
        <rFont val="Calibri"/>
        <family val="2"/>
        <scheme val="minor"/>
      </rPr>
      <t/>
    </r>
  </si>
  <si>
    <r>
      <rPr>
        <b/>
        <sz val="12"/>
        <rFont val="Calibri"/>
        <family val="2"/>
        <scheme val="minor"/>
      </rPr>
      <t xml:space="preserve">7.2.2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7.2.1, bitte tragen Sie hier die Vollzeitstellen für jede der drei Leistungsgruppen in der Nachlaufzeit ein</t>
    </r>
    <r>
      <rPr>
        <b/>
        <sz val="10"/>
        <color rgb="FF003399"/>
        <rFont val="Calibri"/>
        <family val="2"/>
        <scheme val="minor"/>
      </rPr>
      <t xml:space="preserve"> | Ligesom 7.2.1, indtast venligst antal fuldtidsstillinger pr. funktionsgruppe i opfølgningsperioden
</t>
    </r>
    <r>
      <rPr>
        <b/>
        <sz val="10"/>
        <rFont val="Calibri"/>
        <family val="2"/>
        <scheme val="minor"/>
      </rPr>
      <t/>
    </r>
  </si>
  <si>
    <r>
      <rPr>
        <b/>
        <sz val="12"/>
        <rFont val="Calibri"/>
        <family val="2"/>
        <scheme val="minor"/>
      </rPr>
      <t xml:space="preserve">8.2.2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8.2.1, bitte tragen Sie hier die Vollzeitstellen für jede der drei Leistungsgruppen in der Nachlaufzeit ein</t>
    </r>
    <r>
      <rPr>
        <b/>
        <sz val="10"/>
        <color rgb="FF003399"/>
        <rFont val="Calibri"/>
        <family val="2"/>
        <scheme val="minor"/>
      </rPr>
      <t xml:space="preserve"> | Ligesom 8.2.1, indtast venligst antal fuldtidsstillinger pr. funktionsgruppe i opfølgningsperioden
</t>
    </r>
    <r>
      <rPr>
        <b/>
        <sz val="10"/>
        <rFont val="Calibri"/>
        <family val="2"/>
        <scheme val="minor"/>
      </rPr>
      <t/>
    </r>
  </si>
  <si>
    <r>
      <rPr>
        <b/>
        <sz val="12"/>
        <rFont val="Calibri"/>
        <family val="2"/>
        <scheme val="minor"/>
      </rPr>
      <t xml:space="preserve">9.2.2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9.2.1, bitte tragen Sie hier die Vollzeitstellen für jede der drei Leistungsgruppen in der Nachlaufzeit ein</t>
    </r>
    <r>
      <rPr>
        <b/>
        <sz val="10"/>
        <color rgb="FF003399"/>
        <rFont val="Calibri"/>
        <family val="2"/>
        <scheme val="minor"/>
      </rPr>
      <t xml:space="preserve"> | Ligesom 9.2.1, indtast venligst antal fuldtidsstillinger pr. funktionsgruppe i opfølgningsperioden
</t>
    </r>
    <r>
      <rPr>
        <b/>
        <sz val="10"/>
        <rFont val="Calibri"/>
        <family val="2"/>
        <scheme val="minor"/>
      </rPr>
      <t/>
    </r>
  </si>
  <si>
    <r>
      <rPr>
        <b/>
        <sz val="12"/>
        <rFont val="Calibri"/>
        <family val="2"/>
        <scheme val="minor"/>
      </rPr>
      <t xml:space="preserve">10.2.2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10.2.1, bitte tragen Sie hier die Vollzeitstellen für jede der drei Leistungsgruppen in der Nachlaufzeit ein</t>
    </r>
    <r>
      <rPr>
        <b/>
        <sz val="10"/>
        <color rgb="FF003399"/>
        <rFont val="Calibri"/>
        <family val="2"/>
        <scheme val="minor"/>
      </rPr>
      <t xml:space="preserve"> | Ligesom 10.2.1, indtast venligst antal fuldtidsstillinger pr. funktionsgruppe i opfølgningsperioden
</t>
    </r>
    <r>
      <rPr>
        <b/>
        <sz val="10"/>
        <rFont val="Calibri"/>
        <family val="2"/>
        <scheme val="minor"/>
      </rPr>
      <t/>
    </r>
  </si>
  <si>
    <r>
      <rPr>
        <b/>
        <sz val="12"/>
        <rFont val="Calibri"/>
        <family val="2"/>
        <scheme val="minor"/>
      </rPr>
      <t xml:space="preserve">11.2.2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11.2.1, bitte tragen Sie hier die Vollzeitstellen für jede der drei Leistungsgruppen in der Nachlaufzeit ein</t>
    </r>
    <r>
      <rPr>
        <b/>
        <sz val="10"/>
        <color rgb="FF003399"/>
        <rFont val="Calibri"/>
        <family val="2"/>
        <scheme val="minor"/>
      </rPr>
      <t xml:space="preserve"> | Ligesom 11.2.1, indtast venligst antal fuldtidsstillinger pr. funktionsgruppe i opfølgningsperioden
</t>
    </r>
    <r>
      <rPr>
        <b/>
        <sz val="10"/>
        <rFont val="Calibri"/>
        <family val="2"/>
        <scheme val="minor"/>
      </rPr>
      <t/>
    </r>
  </si>
  <si>
    <r>
      <rPr>
        <b/>
        <sz val="12"/>
        <rFont val="Calibri"/>
        <family val="2"/>
        <scheme val="minor"/>
      </rPr>
      <t xml:space="preserve">12.2.2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12.2.1, bitte tragen Sie hier die Vollzeitstellen für jede der drei Leistungsgruppen in der Nachlaufzeit ein</t>
    </r>
    <r>
      <rPr>
        <b/>
        <sz val="10"/>
        <color rgb="FF003399"/>
        <rFont val="Calibri"/>
        <family val="2"/>
        <scheme val="minor"/>
      </rPr>
      <t xml:space="preserve"> | Ligesom 12.2.1, indtast venligst antal fuldtidsstillinger pr. funktionsgruppe i opfølgningsperioden</t>
    </r>
  </si>
  <si>
    <r>
      <rPr>
        <b/>
        <sz val="12"/>
        <rFont val="Calibri"/>
        <family val="2"/>
        <scheme val="minor"/>
      </rPr>
      <t xml:space="preserve">13.2.2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13.2.1, bitte tragen Sie hier die Vollzeitstellen für jede der drei Leistungsgruppen in der Nachlaufzeit ein</t>
    </r>
    <r>
      <rPr>
        <b/>
        <sz val="10"/>
        <color rgb="FF003399"/>
        <rFont val="Calibri"/>
        <family val="2"/>
        <scheme val="minor"/>
      </rPr>
      <t xml:space="preserve"> | Ligesom 13.2.1, indtast venligst antal fuldtidsstillinger pr. funktionsgruppe i opfølgningsperioden
</t>
    </r>
    <r>
      <rPr>
        <b/>
        <sz val="10"/>
        <rFont val="Calibri"/>
        <family val="2"/>
        <scheme val="minor"/>
      </rPr>
      <t/>
    </r>
  </si>
  <si>
    <r>
      <rPr>
        <b/>
        <sz val="12"/>
        <rFont val="Calibri"/>
        <family val="2"/>
        <scheme val="minor"/>
      </rPr>
      <t xml:space="preserve">14.2.2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14.2.1, bitte tragen Sie hier die Vollzeitstellen für jede der drei Leistungsgruppen in der Nachlaufzeit ein</t>
    </r>
    <r>
      <rPr>
        <b/>
        <sz val="10"/>
        <color rgb="FF003399"/>
        <rFont val="Calibri"/>
        <family val="2"/>
        <scheme val="minor"/>
      </rPr>
      <t xml:space="preserve"> | Ligesom 14.2.1, indtast venligst antal fuldtidsstillinger pr. funktionsgruppe i opfølgningsperioden</t>
    </r>
  </si>
  <si>
    <r>
      <rPr>
        <b/>
        <sz val="12"/>
        <rFont val="Calibri"/>
        <family val="2"/>
        <scheme val="minor"/>
      </rPr>
      <t xml:space="preserve">15.2.2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15.2.1, bitte tragen Sie hier die Vollzeitstellen für jede der drei Leistungsgruppen in der Nachlaufzeit ein</t>
    </r>
    <r>
      <rPr>
        <b/>
        <sz val="10"/>
        <color rgb="FF003399"/>
        <rFont val="Calibri"/>
        <family val="2"/>
        <scheme val="minor"/>
      </rPr>
      <t xml:space="preserve"> | Ligesom 15.2.1, indtast venligst antal fuldtidsstillinger pr. funktionsgruppe i opfølgningsperioden
</t>
    </r>
    <r>
      <rPr>
        <b/>
        <sz val="10"/>
        <rFont val="Calibri"/>
        <family val="2"/>
        <scheme val="minor"/>
      </rPr>
      <t/>
    </r>
  </si>
  <si>
    <r>
      <rPr>
        <b/>
        <sz val="12"/>
        <rFont val="Calibri"/>
        <family val="2"/>
        <scheme val="minor"/>
      </rPr>
      <t xml:space="preserve">16.2.2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16.2.1, bitte tragen Sie hier die Vollzeitstellen für jede der drei Leistungsgruppen in der Nachlaufzeit ein</t>
    </r>
    <r>
      <rPr>
        <b/>
        <sz val="10"/>
        <color rgb="FF003399"/>
        <rFont val="Calibri"/>
        <family val="2"/>
        <scheme val="minor"/>
      </rPr>
      <t xml:space="preserve"> | Ligesom 16.2.1, indtast venligst antal fuldtidsstillinger pr. funktionsgruppe i opfølgningsperioden</t>
    </r>
  </si>
  <si>
    <r>
      <rPr>
        <b/>
        <sz val="12"/>
        <rFont val="Calibri"/>
        <family val="2"/>
        <scheme val="minor"/>
      </rPr>
      <t xml:space="preserve">17.2.2  Personalkosten - Nachlaufzeit | </t>
    </r>
    <r>
      <rPr>
        <b/>
        <sz val="12"/>
        <color rgb="FF003399"/>
        <rFont val="Calibri"/>
        <family val="2"/>
        <scheme val="minor"/>
      </rPr>
      <t>Personaleudgifter - opfølgningsperiode</t>
    </r>
    <r>
      <rPr>
        <b/>
        <sz val="10"/>
        <color rgb="FF003399"/>
        <rFont val="Calibri"/>
        <family val="2"/>
        <scheme val="minor"/>
      </rPr>
      <t xml:space="preserve">
</t>
    </r>
    <r>
      <rPr>
        <b/>
        <sz val="10"/>
        <rFont val="Calibri"/>
        <family val="2"/>
        <scheme val="minor"/>
      </rPr>
      <t>Wie 17.2.1, bitte tragen Sie hier die Vollzeitstellen für jede der drei Leistungsgruppen in der Nachlaufzeit ein</t>
    </r>
    <r>
      <rPr>
        <b/>
        <sz val="10"/>
        <color rgb="FF003399"/>
        <rFont val="Calibri"/>
        <family val="2"/>
        <scheme val="minor"/>
      </rPr>
      <t xml:space="preserve"> | Ligesom 17.2.1, indtast venligst antal fuldtidsstillinger pr. funktionsgruppe i opfølgningsperioden
</t>
    </r>
    <r>
      <rPr>
        <b/>
        <sz val="10"/>
        <rFont val="Calibri"/>
        <family val="2"/>
        <scheme val="minor"/>
      </rPr>
      <t/>
    </r>
  </si>
  <si>
    <t>!</t>
  </si>
  <si>
    <r>
      <t xml:space="preserve">Bitte beachten Sie: Das Budgetformular enthält Rundungen. Bei der späteren Auszahlung kann es daher in der Zuschusssumme zu geringfügigen Abweichungen kommen | </t>
    </r>
    <r>
      <rPr>
        <b/>
        <sz val="12"/>
        <color rgb="FF003399"/>
        <rFont val="Calibri"/>
        <family val="2"/>
        <scheme val="minor"/>
      </rPr>
      <t>Bemærk venligst: Budgetformularen indeholder afrundinger. Ved senere udbetaling kan der derfor forekomme mindre afvigelser i tilskudsbeløbet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</si>
</sst>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quot;_-;\-* #,##0.00\ &quot;€&quot;_-;_-* &quot;-&quot;??\ &quot;€&quot;_-;_-@_-"/>
    <numFmt numFmtId="43" formatCode="_-* #,##0.00_-;\-* #,##0.00_-;_-* &quot;-&quot;??_-;_-@_-"/>
    <numFmt numFmtId="164" formatCode="_ * #,##0.00_ ;_ * \-#,##0.00_ ;_ * &quot;-&quot;??_ ;_ @_ "/>
    <numFmt numFmtId="165" formatCode="_(* #,##0.00_);_(* \(#,##0.00\);_(* &quot;-&quot;??_);_(@_)"/>
    <numFmt numFmtId="166" formatCode="_(* #,##0_);_(* \(#,##0\);_(* &quot;-&quot;??_);_(@_)"/>
    <numFmt numFmtId="167" formatCode="0.0000%"/>
    <numFmt numFmtId="168" formatCode="_-* #,##0\ [$€-407]_-;\-* #,##0\ [$€-407]_-;_-* &quot;-&quot;??\ [$€-407]_-;_-@_-"/>
    <numFmt numFmtId="169" formatCode="_-* #,##0\ &quot;€&quot;_-;\-* #,##0\ &quot;€&quot;_-;_-* &quot;-&quot;??\ &quot;€&quot;_-;_-@_-"/>
    <numFmt numFmtId="170" formatCode="0.0000"/>
    <numFmt numFmtId="171" formatCode="0.000000%"/>
    <numFmt numFmtId="172" formatCode="_-* #,##0.00\ [$€-407]_-;\-* #,##0.00\ [$€-407]_-;_-* &quot;-&quot;??\ [$€-407]_-;_-@_-"/>
  </numFmts>
  <fonts count="58"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8"/>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8"/>
      <name val="Calibri"/>
      <family val="2"/>
    </font>
    <font>
      <sz val="11"/>
      <color indexed="8"/>
      <name val="Calibri"/>
      <family val="2"/>
      <scheme val="minor"/>
    </font>
    <font>
      <b/>
      <sz val="11"/>
      <name val="Calibri"/>
      <family val="2"/>
      <scheme val="minor"/>
    </font>
    <font>
      <sz val="11"/>
      <name val="Calibri"/>
      <family val="2"/>
      <scheme val="minor"/>
    </font>
    <font>
      <i/>
      <sz val="11"/>
      <color indexed="23"/>
      <name val="Calibri"/>
      <family val="2"/>
      <scheme val="minor"/>
    </font>
    <font>
      <b/>
      <sz val="11"/>
      <color indexed="8"/>
      <name val="Calibri"/>
      <family val="2"/>
      <scheme val="minor"/>
    </font>
    <font>
      <sz val="11"/>
      <color theme="1"/>
      <name val="Calibri"/>
      <family val="2"/>
      <scheme val="minor"/>
    </font>
    <font>
      <sz val="10"/>
      <name val="Calibri"/>
      <family val="2"/>
      <scheme val="minor"/>
    </font>
    <font>
      <b/>
      <sz val="11"/>
      <color rgb="FF000090"/>
      <name val="Calibri"/>
      <family val="2"/>
      <scheme val="minor"/>
    </font>
    <font>
      <b/>
      <sz val="11"/>
      <color indexed="18"/>
      <name val="Calibri"/>
      <family val="2"/>
      <scheme val="minor"/>
    </font>
    <font>
      <sz val="11"/>
      <color rgb="FF003399"/>
      <name val="Calibri"/>
      <family val="2"/>
      <scheme val="minor"/>
    </font>
    <font>
      <b/>
      <sz val="11"/>
      <color rgb="FF003399"/>
      <name val="Calibri"/>
      <family val="2"/>
      <scheme val="minor"/>
    </font>
    <font>
      <b/>
      <sz val="11"/>
      <color theme="1"/>
      <name val="Calibri"/>
      <family val="2"/>
      <scheme val="minor"/>
    </font>
    <font>
      <b/>
      <sz val="10"/>
      <name val="Calibri"/>
      <family val="2"/>
      <scheme val="minor"/>
    </font>
    <font>
      <b/>
      <sz val="10"/>
      <color rgb="FF000090"/>
      <name val="Calibri"/>
      <family val="2"/>
      <scheme val="minor"/>
    </font>
    <font>
      <sz val="10"/>
      <color rgb="FF000090"/>
      <name val="Calibri"/>
      <family val="2"/>
      <scheme val="minor"/>
    </font>
    <font>
      <b/>
      <sz val="10"/>
      <color rgb="FF003399"/>
      <name val="Calibri"/>
      <family val="2"/>
      <scheme val="minor"/>
    </font>
    <font>
      <sz val="10"/>
      <color rgb="FF003399"/>
      <name val="Calibri"/>
      <family val="2"/>
      <scheme val="minor"/>
    </font>
    <font>
      <sz val="10"/>
      <color theme="1"/>
      <name val="Calibri"/>
      <family val="2"/>
      <scheme val="minor"/>
    </font>
    <font>
      <b/>
      <sz val="12"/>
      <name val="Calibri"/>
      <family val="2"/>
      <scheme val="minor"/>
    </font>
    <font>
      <b/>
      <sz val="12"/>
      <color rgb="FF003399"/>
      <name val="Calibri"/>
      <family val="2"/>
      <scheme val="minor"/>
    </font>
    <font>
      <sz val="11"/>
      <color rgb="FF000090"/>
      <name val="Calibri"/>
      <family val="2"/>
      <scheme val="minor"/>
    </font>
    <font>
      <b/>
      <sz val="12"/>
      <color rgb="FF000090"/>
      <name val="Calibri"/>
      <family val="2"/>
      <scheme val="minor"/>
    </font>
    <font>
      <sz val="8"/>
      <color theme="1"/>
      <name val="Arial Black"/>
      <family val="2"/>
    </font>
    <font>
      <b/>
      <u/>
      <sz val="14"/>
      <color theme="1"/>
      <name val="Arial Black"/>
      <family val="2"/>
    </font>
    <font>
      <b/>
      <u/>
      <sz val="14"/>
      <color rgb="FF003399"/>
      <name val="Arial Black"/>
      <family val="2"/>
    </font>
    <font>
      <b/>
      <sz val="12"/>
      <color theme="1"/>
      <name val="Calibri"/>
      <family val="2"/>
      <scheme val="minor"/>
    </font>
    <font>
      <b/>
      <sz val="36"/>
      <color theme="1"/>
      <name val="Calibri"/>
      <family val="2"/>
      <scheme val="minor"/>
    </font>
    <font>
      <b/>
      <sz val="14"/>
      <name val="Calibri"/>
      <family val="2"/>
      <scheme val="minor"/>
    </font>
    <font>
      <b/>
      <sz val="72"/>
      <name val="Calibri"/>
      <family val="2"/>
      <scheme val="minor"/>
    </font>
    <font>
      <sz val="14"/>
      <name val="Calibri"/>
      <family val="2"/>
      <scheme val="minor"/>
    </font>
    <font>
      <b/>
      <sz val="14"/>
      <color rgb="FF003399"/>
      <name val="Calibri"/>
      <family val="2"/>
      <scheme val="minor"/>
    </font>
    <font>
      <sz val="14"/>
      <color rgb="FF003399"/>
      <name val="Calibri"/>
      <family val="2"/>
      <scheme val="minor"/>
    </font>
    <font>
      <b/>
      <sz val="10"/>
      <color theme="0"/>
      <name val="Arial"/>
      <family val="2"/>
    </font>
    <font>
      <b/>
      <i/>
      <sz val="11"/>
      <name val="Calibri"/>
      <family val="2"/>
      <scheme val="minor"/>
    </font>
    <font>
      <b/>
      <i/>
      <sz val="11"/>
      <color rgb="FF003399"/>
      <name val="Calibri"/>
      <family val="2"/>
      <scheme val="minor"/>
    </font>
    <font>
      <i/>
      <sz val="11"/>
      <color theme="1"/>
      <name val="Calibri"/>
      <family val="2"/>
      <scheme val="minor"/>
    </font>
    <font>
      <sz val="12"/>
      <name val="Calibri"/>
      <family val="2"/>
      <scheme val="minor"/>
    </font>
  </fonts>
  <fills count="29">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B9D9EB"/>
        <bgColor indexed="26"/>
      </patternFill>
    </fill>
    <fill>
      <patternFill patternType="solid">
        <fgColor rgb="FFB9D9EB"/>
        <bgColor indexed="64"/>
      </patternFill>
    </fill>
    <fill>
      <patternFill patternType="solid">
        <fgColor theme="0"/>
        <bgColor indexed="64"/>
      </patternFill>
    </fill>
    <fill>
      <patternFill patternType="solid">
        <fgColor theme="0" tint="-4.9989318521683403E-2"/>
        <bgColor indexed="64"/>
      </patternFill>
    </fill>
    <fill>
      <patternFill patternType="solid">
        <fgColor theme="0"/>
        <bgColor indexed="26"/>
      </patternFill>
    </fill>
    <fill>
      <patternFill patternType="solid">
        <fgColor rgb="FF92D050"/>
        <bgColor indexed="64"/>
      </patternFill>
    </fill>
    <fill>
      <patternFill patternType="solid">
        <fgColor theme="0" tint="-0.14999847407452621"/>
        <bgColor indexed="64"/>
      </patternFill>
    </fill>
    <fill>
      <patternFill patternType="solid">
        <fgColor rgb="FF003399"/>
        <bgColor indexed="64"/>
      </patternFill>
    </fill>
    <fill>
      <patternFill patternType="solid">
        <fgColor rgb="FF8064A2"/>
        <bgColor indexed="64"/>
      </patternFill>
    </fill>
  </fills>
  <borders count="78">
    <border>
      <left/>
      <right/>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69">
    <xf numFmtId="0" fontId="0" fillId="0" borderId="0"/>
    <xf numFmtId="164" fontId="5"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8" fillId="2" borderId="1" applyNumberFormat="0" applyAlignment="0" applyProtection="0"/>
    <xf numFmtId="0" fontId="9" fillId="2" borderId="3" applyNumberFormat="0" applyAlignment="0" applyProtection="0"/>
    <xf numFmtId="165" fontId="2" fillId="0" borderId="0" applyFont="0" applyFill="0" applyBorder="0" applyAlignment="0" applyProtection="0"/>
    <xf numFmtId="0" fontId="7" fillId="3" borderId="3" applyNumberFormat="0" applyAlignment="0" applyProtection="0"/>
    <xf numFmtId="0" fontId="14" fillId="0" borderId="4" applyNumberFormat="0" applyFill="0" applyAlignment="0" applyProtection="0"/>
    <xf numFmtId="0" fontId="13" fillId="0" borderId="0" applyNumberFormat="0" applyFill="0" applyBorder="0" applyAlignment="0" applyProtection="0"/>
    <xf numFmtId="0" fontId="6" fillId="14" borderId="0" applyNumberFormat="0" applyBorder="0" applyAlignment="0" applyProtection="0"/>
    <xf numFmtId="0" fontId="2" fillId="0" borderId="0"/>
    <xf numFmtId="0" fontId="2" fillId="0" borderId="0"/>
    <xf numFmtId="0" fontId="2" fillId="4" borderId="2" applyNumberFormat="0" applyFont="0" applyAlignment="0" applyProtection="0"/>
    <xf numFmtId="9" fontId="20" fillId="0" borderId="0" applyFont="0" applyFill="0" applyBorder="0" applyAlignment="0" applyProtection="0"/>
    <xf numFmtId="9" fontId="2" fillId="0" borderId="0" applyFont="0" applyFill="0" applyBorder="0" applyAlignment="0" applyProtection="0"/>
    <xf numFmtId="0" fontId="15" fillId="16" borderId="0" applyNumberFormat="0" applyBorder="0" applyAlignment="0" applyProtection="0"/>
    <xf numFmtId="0" fontId="2" fillId="0" borderId="0"/>
    <xf numFmtId="0" fontId="10" fillId="0" borderId="9"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11" fillId="15" borderId="5" applyNumberFormat="0" applyAlignment="0" applyProtection="0"/>
    <xf numFmtId="43" fontId="26" fillId="0" borderId="0" applyFont="0" applyFill="0" applyBorder="0" applyAlignment="0" applyProtection="0"/>
    <xf numFmtId="9" fontId="26" fillId="0" borderId="0" applyFont="0" applyFill="0" applyBorder="0" applyAlignment="0" applyProtection="0"/>
    <xf numFmtId="44" fontId="26" fillId="0" borderId="0" applyFont="0" applyFill="0" applyBorder="0" applyAlignment="0" applyProtection="0"/>
  </cellStyleXfs>
  <cellXfs count="644">
    <xf numFmtId="0" fontId="0" fillId="0" borderId="0" xfId="0"/>
    <xf numFmtId="14" fontId="27" fillId="21" borderId="10" xfId="57" applyNumberFormat="1" applyFont="1" applyFill="1" applyBorder="1" applyAlignment="1" applyProtection="1">
      <alignment horizontal="left" vertical="center"/>
      <protection locked="0"/>
    </xf>
    <xf numFmtId="0" fontId="0" fillId="0" borderId="0" xfId="0" applyAlignment="1"/>
    <xf numFmtId="0" fontId="27" fillId="19" borderId="36" xfId="57" applyFont="1" applyFill="1" applyBorder="1" applyAlignment="1" applyProtection="1">
      <alignment vertical="center"/>
    </xf>
    <xf numFmtId="164" fontId="23" fillId="21" borderId="10" xfId="1" applyNumberFormat="1" applyFont="1" applyFill="1" applyBorder="1" applyAlignment="1" applyProtection="1">
      <alignment horizontal="right" vertical="center" wrapText="1"/>
      <protection locked="0"/>
    </xf>
    <xf numFmtId="164" fontId="23" fillId="21" borderId="10" xfId="1" applyFont="1" applyFill="1" applyBorder="1" applyAlignment="1" applyProtection="1">
      <alignment horizontal="right" vertical="center" wrapText="1"/>
      <protection locked="0"/>
    </xf>
    <xf numFmtId="164" fontId="23" fillId="21" borderId="32" xfId="1" applyFont="1" applyFill="1" applyBorder="1" applyAlignment="1" applyProtection="1">
      <alignment horizontal="right" vertical="center" wrapText="1"/>
      <protection locked="0"/>
    </xf>
    <xf numFmtId="169" fontId="21" fillId="21" borderId="10" xfId="68" applyNumberFormat="1" applyFont="1" applyFill="1" applyBorder="1" applyAlignment="1" applyProtection="1">
      <alignment horizontal="right" vertical="center" wrapText="1"/>
      <protection locked="0"/>
    </xf>
    <xf numFmtId="0" fontId="32" fillId="0" borderId="53" xfId="0" applyFont="1" applyBorder="1"/>
    <xf numFmtId="9" fontId="32" fillId="0" borderId="54" xfId="54" applyFont="1" applyBorder="1"/>
    <xf numFmtId="9" fontId="32" fillId="0" borderId="54" xfId="0" applyNumberFormat="1" applyFont="1" applyBorder="1"/>
    <xf numFmtId="9" fontId="32" fillId="0" borderId="57" xfId="0" applyNumberFormat="1" applyFont="1" applyBorder="1"/>
    <xf numFmtId="0" fontId="0" fillId="22" borderId="0" xfId="0" applyFill="1" applyProtection="1"/>
    <xf numFmtId="0" fontId="27" fillId="19" borderId="36" xfId="57" applyFont="1" applyFill="1" applyBorder="1" applyAlignment="1" applyProtection="1">
      <alignment horizontal="left" vertical="center"/>
    </xf>
    <xf numFmtId="0" fontId="27" fillId="19" borderId="38" xfId="57" applyFont="1" applyFill="1" applyBorder="1" applyAlignment="1" applyProtection="1">
      <alignment horizontal="left" vertical="center"/>
    </xf>
    <xf numFmtId="0" fontId="38" fillId="22" borderId="0" xfId="0" applyFont="1" applyFill="1" applyProtection="1"/>
    <xf numFmtId="0" fontId="33" fillId="19" borderId="19" xfId="52" applyFont="1" applyFill="1" applyBorder="1" applyAlignment="1" applyProtection="1">
      <alignment horizontal="center" vertical="center" wrapText="1"/>
    </xf>
    <xf numFmtId="0" fontId="27" fillId="0" borderId="15" xfId="57" applyFont="1" applyFill="1" applyBorder="1" applyAlignment="1" applyProtection="1">
      <alignment vertical="center" wrapText="1"/>
    </xf>
    <xf numFmtId="0" fontId="27" fillId="0" borderId="25" xfId="57" applyFont="1" applyFill="1" applyBorder="1" applyAlignment="1" applyProtection="1">
      <alignment vertical="center" wrapText="1"/>
    </xf>
    <xf numFmtId="0" fontId="27" fillId="0" borderId="12" xfId="57" applyFont="1" applyFill="1" applyBorder="1" applyAlignment="1" applyProtection="1">
      <alignment vertical="center" wrapText="1"/>
    </xf>
    <xf numFmtId="0" fontId="38" fillId="23" borderId="19" xfId="0" applyFont="1" applyFill="1" applyBorder="1" applyAlignment="1" applyProtection="1">
      <alignment horizontal="center" vertical="center"/>
    </xf>
    <xf numFmtId="0" fontId="38" fillId="23" borderId="16" xfId="0" applyFont="1" applyFill="1" applyBorder="1" applyAlignment="1" applyProtection="1">
      <alignment horizontal="center" vertical="center"/>
    </xf>
    <xf numFmtId="0" fontId="38" fillId="23" borderId="23" xfId="0" applyFont="1" applyFill="1" applyBorder="1" applyAlignment="1" applyProtection="1">
      <alignment horizontal="center" vertical="center"/>
    </xf>
    <xf numFmtId="0" fontId="38" fillId="22" borderId="0" xfId="0" applyFont="1" applyFill="1" applyAlignment="1" applyProtection="1">
      <alignment horizontal="left"/>
    </xf>
    <xf numFmtId="0" fontId="33" fillId="17" borderId="18" xfId="57" applyFont="1" applyFill="1" applyBorder="1" applyAlignment="1" applyProtection="1">
      <alignment horizontal="center" vertical="center"/>
    </xf>
    <xf numFmtId="0" fontId="27" fillId="0" borderId="15" xfId="57" applyFont="1" applyBorder="1" applyAlignment="1" applyProtection="1">
      <alignment vertical="center"/>
    </xf>
    <xf numFmtId="0" fontId="27" fillId="0" borderId="12" xfId="57" applyFont="1" applyBorder="1" applyAlignment="1" applyProtection="1">
      <alignment vertical="center"/>
    </xf>
    <xf numFmtId="0" fontId="0" fillId="0" borderId="0" xfId="0" applyProtection="1"/>
    <xf numFmtId="0" fontId="43" fillId="21" borderId="16" xfId="0" applyFont="1" applyFill="1" applyBorder="1" applyAlignment="1" applyProtection="1">
      <alignment horizontal="center" vertical="center"/>
      <protection locked="0"/>
    </xf>
    <xf numFmtId="0" fontId="43" fillId="21" borderId="24" xfId="0" applyFont="1" applyFill="1" applyBorder="1" applyAlignment="1" applyProtection="1">
      <alignment horizontal="center" vertical="center"/>
      <protection locked="0"/>
    </xf>
    <xf numFmtId="0" fontId="43" fillId="21" borderId="23" xfId="0" applyFont="1" applyFill="1" applyBorder="1" applyAlignment="1" applyProtection="1">
      <alignment horizontal="center" vertical="center"/>
      <protection locked="0"/>
    </xf>
    <xf numFmtId="0" fontId="27" fillId="22" borderId="0" xfId="57" applyFont="1" applyFill="1" applyProtection="1"/>
    <xf numFmtId="0" fontId="27" fillId="0" borderId="0" xfId="57" applyFont="1" applyProtection="1"/>
    <xf numFmtId="0" fontId="23" fillId="0" borderId="0" xfId="57" applyFont="1" applyProtection="1"/>
    <xf numFmtId="0" fontId="22" fillId="0" borderId="0" xfId="57" applyFont="1" applyBorder="1" applyAlignment="1" applyProtection="1">
      <alignment vertical="center"/>
    </xf>
    <xf numFmtId="3" fontId="22" fillId="0" borderId="0" xfId="57" applyNumberFormat="1" applyFont="1" applyBorder="1" applyAlignment="1" applyProtection="1">
      <alignment vertical="center"/>
    </xf>
    <xf numFmtId="0" fontId="23" fillId="0" borderId="0" xfId="57" applyFont="1" applyAlignment="1" applyProtection="1">
      <alignment horizontal="left" vertical="top"/>
    </xf>
    <xf numFmtId="0" fontId="33" fillId="0" borderId="0" xfId="57" applyFont="1" applyBorder="1" applyAlignment="1" applyProtection="1">
      <alignment vertical="center"/>
    </xf>
    <xf numFmtId="3" fontId="33" fillId="0" borderId="0" xfId="57" applyNumberFormat="1" applyFont="1" applyBorder="1" applyAlignment="1" applyProtection="1">
      <alignment vertical="center"/>
    </xf>
    <xf numFmtId="0" fontId="23" fillId="0" borderId="15" xfId="57" applyFont="1" applyFill="1" applyBorder="1" applyAlignment="1" applyProtection="1">
      <alignment horizontal="left" vertical="center" wrapText="1"/>
    </xf>
    <xf numFmtId="0" fontId="27" fillId="0" borderId="0" xfId="57" applyFont="1" applyAlignment="1" applyProtection="1">
      <alignment horizontal="left" vertical="top"/>
    </xf>
    <xf numFmtId="0" fontId="33" fillId="22" borderId="15" xfId="57" applyFont="1" applyFill="1" applyBorder="1" applyAlignment="1" applyProtection="1">
      <alignment vertical="center"/>
    </xf>
    <xf numFmtId="0" fontId="33" fillId="22" borderId="25" xfId="57" applyFont="1" applyFill="1" applyBorder="1" applyAlignment="1" applyProtection="1">
      <alignment vertical="center"/>
    </xf>
    <xf numFmtId="0" fontId="38" fillId="0" borderId="0" xfId="0" applyFont="1" applyProtection="1"/>
    <xf numFmtId="0" fontId="23" fillId="0" borderId="0" xfId="57" applyFont="1" applyAlignment="1" applyProtection="1">
      <alignment vertical="top"/>
    </xf>
    <xf numFmtId="0" fontId="23" fillId="0" borderId="0" xfId="57" applyFont="1" applyAlignment="1" applyProtection="1">
      <alignment vertical="top" wrapText="1"/>
    </xf>
    <xf numFmtId="0" fontId="22" fillId="0" borderId="15" xfId="57" applyFont="1" applyFill="1" applyBorder="1" applyAlignment="1" applyProtection="1">
      <alignment horizontal="center" vertical="center" wrapText="1"/>
    </xf>
    <xf numFmtId="0" fontId="22" fillId="0" borderId="15" xfId="57" applyFont="1" applyFill="1" applyBorder="1" applyAlignment="1" applyProtection="1">
      <alignment vertical="center" wrapText="1"/>
    </xf>
    <xf numFmtId="0" fontId="22" fillId="0" borderId="25" xfId="57" applyFont="1" applyFill="1" applyBorder="1" applyAlignment="1" applyProtection="1">
      <alignment vertical="center" wrapText="1"/>
    </xf>
    <xf numFmtId="0" fontId="22" fillId="18" borderId="0" xfId="57" applyFont="1" applyFill="1" applyBorder="1" applyAlignment="1" applyProtection="1">
      <alignment horizontal="left" vertical="top" wrapText="1"/>
    </xf>
    <xf numFmtId="0" fontId="22" fillId="18" borderId="0" xfId="57" applyFont="1" applyFill="1" applyBorder="1" applyAlignment="1" applyProtection="1">
      <alignment horizontal="center" vertical="top" wrapText="1"/>
    </xf>
    <xf numFmtId="0" fontId="22" fillId="18" borderId="0" xfId="57" applyFont="1" applyFill="1" applyBorder="1" applyAlignment="1" applyProtection="1">
      <alignment horizontal="center" vertical="center" wrapText="1"/>
    </xf>
    <xf numFmtId="0" fontId="23" fillId="0" borderId="0" xfId="57" applyFont="1" applyBorder="1" applyAlignment="1" applyProtection="1">
      <alignment horizontal="center" vertical="center" wrapText="1"/>
    </xf>
    <xf numFmtId="0" fontId="22" fillId="0" borderId="0" xfId="57" applyFont="1" applyFill="1" applyBorder="1" applyAlignment="1" applyProtection="1">
      <alignment horizontal="center" vertical="top" wrapText="1"/>
    </xf>
    <xf numFmtId="166" fontId="22" fillId="0" borderId="0" xfId="57" applyNumberFormat="1" applyFont="1" applyFill="1" applyBorder="1" applyAlignment="1" applyProtection="1">
      <alignment horizontal="center" vertical="top" wrapText="1"/>
    </xf>
    <xf numFmtId="167" fontId="22" fillId="0" borderId="0" xfId="55" applyNumberFormat="1" applyFont="1" applyFill="1" applyBorder="1" applyAlignment="1" applyProtection="1">
      <alignment horizontal="center" vertical="top" wrapText="1"/>
    </xf>
    <xf numFmtId="0" fontId="23" fillId="0" borderId="0" xfId="57" applyFont="1" applyFill="1" applyAlignment="1" applyProtection="1">
      <alignment vertical="top" wrapText="1"/>
    </xf>
    <xf numFmtId="1" fontId="22" fillId="0" borderId="21" xfId="57" applyNumberFormat="1" applyFont="1" applyFill="1" applyBorder="1" applyAlignment="1" applyProtection="1">
      <alignment horizontal="center" vertical="center" wrapText="1"/>
    </xf>
    <xf numFmtId="1" fontId="22" fillId="0" borderId="10" xfId="57" applyNumberFormat="1" applyFont="1" applyFill="1" applyBorder="1" applyAlignment="1" applyProtection="1">
      <alignment horizontal="center" vertical="center" wrapText="1"/>
    </xf>
    <xf numFmtId="44" fontId="21" fillId="0" borderId="32" xfId="68" applyFont="1" applyFill="1" applyBorder="1" applyAlignment="1" applyProtection="1">
      <alignment horizontal="right" vertical="center" wrapText="1"/>
    </xf>
    <xf numFmtId="44" fontId="21" fillId="0" borderId="24" xfId="68" applyFont="1" applyFill="1" applyBorder="1" applyAlignment="1" applyProtection="1">
      <alignment horizontal="right" vertical="center" wrapText="1"/>
    </xf>
    <xf numFmtId="0" fontId="23" fillId="0" borderId="0" xfId="57" applyFont="1" applyFill="1" applyBorder="1" applyAlignment="1" applyProtection="1">
      <alignment vertical="top" wrapText="1"/>
    </xf>
    <xf numFmtId="44" fontId="21" fillId="0" borderId="55" xfId="68" applyFont="1" applyFill="1" applyBorder="1" applyAlignment="1" applyProtection="1">
      <alignment horizontal="right" vertical="center" wrapText="1"/>
    </xf>
    <xf numFmtId="44" fontId="21" fillId="0" borderId="60" xfId="68" applyFont="1" applyFill="1" applyBorder="1" applyAlignment="1" applyProtection="1">
      <alignment horizontal="right" vertical="center" wrapText="1"/>
    </xf>
    <xf numFmtId="44" fontId="25" fillId="0" borderId="61" xfId="68" applyFont="1" applyFill="1" applyBorder="1" applyAlignment="1" applyProtection="1">
      <alignment horizontal="right" vertical="center" wrapText="1"/>
    </xf>
    <xf numFmtId="0" fontId="22" fillId="0" borderId="0" xfId="57" applyFont="1" applyFill="1" applyBorder="1" applyAlignment="1" applyProtection="1">
      <alignment vertical="center" wrapText="1"/>
    </xf>
    <xf numFmtId="0" fontId="23" fillId="0" borderId="0" xfId="57" applyFont="1" applyBorder="1" applyAlignment="1" applyProtection="1">
      <alignment vertical="top" wrapText="1"/>
    </xf>
    <xf numFmtId="0" fontId="23" fillId="0" borderId="0" xfId="57" applyFont="1" applyFill="1" applyBorder="1" applyAlignment="1" applyProtection="1">
      <alignment horizontal="center" vertical="center" wrapText="1"/>
    </xf>
    <xf numFmtId="0" fontId="24" fillId="0" borderId="0" xfId="57" applyFont="1" applyFill="1" applyBorder="1" applyAlignment="1" applyProtection="1">
      <alignment vertical="top" wrapText="1"/>
    </xf>
    <xf numFmtId="166" fontId="22" fillId="0" borderId="0" xfId="57" applyNumberFormat="1" applyFont="1" applyFill="1" applyBorder="1" applyAlignment="1" applyProtection="1">
      <alignment horizontal="center" vertical="center" wrapText="1"/>
    </xf>
    <xf numFmtId="3" fontId="21" fillId="0" borderId="0" xfId="46" applyNumberFormat="1" applyFont="1" applyFill="1" applyBorder="1" applyAlignment="1" applyProtection="1">
      <alignment horizontal="right" vertical="center" wrapText="1"/>
    </xf>
    <xf numFmtId="3" fontId="23" fillId="0" borderId="0" xfId="57" applyNumberFormat="1" applyFont="1" applyFill="1" applyBorder="1" applyAlignment="1" applyProtection="1">
      <alignment horizontal="right" vertical="center" wrapText="1"/>
    </xf>
    <xf numFmtId="0" fontId="0" fillId="0" borderId="0" xfId="0" applyAlignment="1" applyProtection="1">
      <alignment horizontal="center" vertical="center"/>
    </xf>
    <xf numFmtId="0" fontId="23" fillId="0" borderId="0" xfId="57" applyFont="1" applyAlignment="1" applyProtection="1">
      <alignment horizontal="center" vertical="center"/>
    </xf>
    <xf numFmtId="0" fontId="22" fillId="19" borderId="11" xfId="57" applyFont="1" applyFill="1" applyBorder="1" applyAlignment="1" applyProtection="1">
      <alignment horizontal="center" vertical="center" wrapText="1"/>
    </xf>
    <xf numFmtId="0" fontId="22" fillId="19" borderId="19" xfId="57" applyFont="1" applyFill="1" applyBorder="1" applyAlignment="1" applyProtection="1">
      <alignment horizontal="center" vertical="center" wrapText="1"/>
    </xf>
    <xf numFmtId="0" fontId="22" fillId="22" borderId="10" xfId="57" applyFont="1" applyFill="1" applyBorder="1" applyAlignment="1" applyProtection="1">
      <alignment horizontal="center" vertical="center" wrapText="1"/>
    </xf>
    <xf numFmtId="10" fontId="22" fillId="0" borderId="36" xfId="54" applyNumberFormat="1" applyFont="1" applyBorder="1" applyAlignment="1" applyProtection="1">
      <alignment horizontal="right" vertical="center" wrapText="1"/>
    </xf>
    <xf numFmtId="0" fontId="47" fillId="25" borderId="74" xfId="0" applyFont="1" applyFill="1" applyBorder="1" applyAlignment="1" applyProtection="1">
      <alignment horizontal="center" vertical="center" wrapText="1"/>
    </xf>
    <xf numFmtId="14" fontId="0" fillId="0" borderId="54" xfId="0" applyNumberFormat="1" applyBorder="1"/>
    <xf numFmtId="14" fontId="0" fillId="0" borderId="57" xfId="0" applyNumberFormat="1" applyBorder="1"/>
    <xf numFmtId="0" fontId="0" fillId="0" borderId="44" xfId="0" applyBorder="1"/>
    <xf numFmtId="0" fontId="0" fillId="0" borderId="26" xfId="0" applyBorder="1"/>
    <xf numFmtId="0" fontId="0" fillId="0" borderId="50" xfId="0" applyBorder="1"/>
    <xf numFmtId="0" fontId="0" fillId="0" borderId="52" xfId="0" applyBorder="1"/>
    <xf numFmtId="0" fontId="22" fillId="21" borderId="10" xfId="57" applyFont="1" applyFill="1" applyBorder="1" applyAlignment="1" applyProtection="1">
      <alignment horizontal="center" vertical="center" wrapText="1"/>
      <protection locked="0"/>
    </xf>
    <xf numFmtId="0" fontId="22" fillId="21" borderId="16" xfId="57" applyFont="1" applyFill="1" applyBorder="1" applyAlignment="1" applyProtection="1">
      <alignment horizontal="center" vertical="center" wrapText="1"/>
      <protection locked="0"/>
    </xf>
    <xf numFmtId="0" fontId="22" fillId="0" borderId="10" xfId="57" applyFont="1" applyFill="1" applyBorder="1" applyAlignment="1" applyProtection="1">
      <alignment horizontal="center" vertical="center" wrapText="1"/>
    </xf>
    <xf numFmtId="14" fontId="27" fillId="21" borderId="20" xfId="57" applyNumberFormat="1" applyFont="1" applyFill="1" applyBorder="1" applyAlignment="1" applyProtection="1">
      <alignment horizontal="left" vertical="center"/>
      <protection locked="0"/>
    </xf>
    <xf numFmtId="0" fontId="27" fillId="21" borderId="10" xfId="57" applyFont="1" applyFill="1" applyBorder="1" applyAlignment="1" applyProtection="1">
      <alignment horizontal="left" vertical="center"/>
      <protection locked="0"/>
    </xf>
    <xf numFmtId="169" fontId="21" fillId="21" borderId="32" xfId="68" applyNumberFormat="1" applyFont="1" applyFill="1" applyBorder="1" applyAlignment="1" applyProtection="1">
      <alignment horizontal="right" vertical="center" wrapText="1"/>
      <protection locked="0"/>
    </xf>
    <xf numFmtId="169" fontId="23" fillId="0" borderId="60" xfId="68" applyNumberFormat="1" applyFont="1" applyFill="1" applyBorder="1" applyAlignment="1" applyProtection="1">
      <alignment horizontal="right" vertical="center" wrapText="1"/>
    </xf>
    <xf numFmtId="44" fontId="23" fillId="0" borderId="10" xfId="68" applyFont="1" applyBorder="1" applyAlignment="1" applyProtection="1">
      <alignment vertical="center" wrapText="1"/>
    </xf>
    <xf numFmtId="0" fontId="22" fillId="19" borderId="19" xfId="57" applyFont="1" applyFill="1" applyBorder="1" applyAlignment="1" applyProtection="1">
      <alignment vertical="center" wrapText="1"/>
    </xf>
    <xf numFmtId="44" fontId="23" fillId="0" borderId="20" xfId="68" applyFont="1" applyBorder="1" applyAlignment="1" applyProtection="1">
      <alignment vertical="center" wrapText="1"/>
    </xf>
    <xf numFmtId="0" fontId="22" fillId="0" borderId="10" xfId="57" applyFont="1" applyFill="1" applyBorder="1" applyAlignment="1" applyProtection="1">
      <alignment horizontal="center" vertical="center" wrapText="1"/>
    </xf>
    <xf numFmtId="0" fontId="22" fillId="0" borderId="16" xfId="57" applyFont="1" applyFill="1" applyBorder="1" applyAlignment="1" applyProtection="1">
      <alignment horizontal="center" vertical="center" wrapText="1"/>
    </xf>
    <xf numFmtId="0" fontId="22" fillId="19" borderId="11" xfId="57" applyFont="1" applyFill="1" applyBorder="1" applyAlignment="1" applyProtection="1">
      <alignment horizontal="center" vertical="center" wrapText="1"/>
    </xf>
    <xf numFmtId="0" fontId="22" fillId="0" borderId="10" xfId="57" applyFont="1" applyFill="1" applyBorder="1" applyAlignment="1" applyProtection="1">
      <alignment horizontal="center" vertical="center" wrapText="1"/>
    </xf>
    <xf numFmtId="0" fontId="22" fillId="0" borderId="16" xfId="57" applyFont="1" applyFill="1" applyBorder="1" applyAlignment="1" applyProtection="1">
      <alignment horizontal="center" vertical="center" wrapText="1"/>
    </xf>
    <xf numFmtId="0" fontId="22" fillId="19" borderId="19" xfId="57" applyFont="1" applyFill="1" applyBorder="1" applyAlignment="1" applyProtection="1">
      <alignment horizontal="center" vertical="center" wrapText="1"/>
    </xf>
    <xf numFmtId="0" fontId="22" fillId="21" borderId="10" xfId="57" applyFont="1" applyFill="1" applyBorder="1" applyAlignment="1" applyProtection="1">
      <alignment horizontal="center" vertical="center" wrapText="1"/>
      <protection locked="0"/>
    </xf>
    <xf numFmtId="0" fontId="22" fillId="21" borderId="16" xfId="57" applyFont="1" applyFill="1" applyBorder="1" applyAlignment="1" applyProtection="1">
      <alignment horizontal="center" vertical="center" wrapText="1"/>
      <protection locked="0"/>
    </xf>
    <xf numFmtId="0" fontId="22" fillId="0" borderId="64" xfId="57" applyFont="1" applyFill="1" applyBorder="1" applyAlignment="1" applyProtection="1">
      <alignment horizontal="center" vertical="center" wrapText="1"/>
    </xf>
    <xf numFmtId="0" fontId="22" fillId="0" borderId="64" xfId="57" applyFont="1" applyFill="1" applyBorder="1" applyAlignment="1" applyProtection="1">
      <alignment horizontal="center" vertical="center" wrapText="1"/>
    </xf>
    <xf numFmtId="0" fontId="22" fillId="0" borderId="14" xfId="57" applyFont="1" applyFill="1" applyBorder="1" applyAlignment="1" applyProtection="1">
      <alignment horizontal="center" vertical="center" wrapText="1"/>
    </xf>
    <xf numFmtId="169" fontId="21" fillId="21" borderId="14" xfId="68" applyNumberFormat="1" applyFont="1" applyFill="1" applyBorder="1" applyAlignment="1" applyProtection="1">
      <alignment horizontal="right" vertical="center" wrapText="1"/>
      <protection locked="0"/>
    </xf>
    <xf numFmtId="169" fontId="21" fillId="21" borderId="28" xfId="68" applyNumberFormat="1" applyFont="1" applyFill="1" applyBorder="1" applyAlignment="1" applyProtection="1">
      <alignment horizontal="right" vertical="center" wrapText="1"/>
      <protection locked="0"/>
    </xf>
    <xf numFmtId="169" fontId="23" fillId="0" borderId="56" xfId="68" applyNumberFormat="1" applyFont="1" applyFill="1" applyBorder="1" applyAlignment="1" applyProtection="1">
      <alignment horizontal="right" vertical="center" wrapText="1"/>
    </xf>
    <xf numFmtId="169" fontId="21" fillId="0" borderId="36" xfId="68" applyNumberFormat="1" applyFont="1" applyFill="1" applyBorder="1" applyAlignment="1" applyProtection="1">
      <alignment horizontal="right" vertical="center" wrapText="1"/>
    </xf>
    <xf numFmtId="169" fontId="21" fillId="0" borderId="41" xfId="68" applyNumberFormat="1" applyFont="1" applyFill="1" applyBorder="1" applyAlignment="1" applyProtection="1">
      <alignment horizontal="right" vertical="center" wrapText="1"/>
    </xf>
    <xf numFmtId="169" fontId="23" fillId="0" borderId="57" xfId="68" applyNumberFormat="1" applyFont="1" applyFill="1" applyBorder="1" applyAlignment="1" applyProtection="1">
      <alignment horizontal="right" vertical="center" wrapText="1"/>
    </xf>
    <xf numFmtId="1" fontId="22" fillId="0" borderId="15" xfId="57" applyNumberFormat="1" applyFont="1" applyFill="1" applyBorder="1" applyAlignment="1" applyProtection="1">
      <alignment horizontal="center" vertical="center" wrapText="1"/>
    </xf>
    <xf numFmtId="169" fontId="21" fillId="21" borderId="15" xfId="68" applyNumberFormat="1" applyFont="1" applyFill="1" applyBorder="1" applyAlignment="1" applyProtection="1">
      <alignment horizontal="right" vertical="center" wrapText="1"/>
      <protection locked="0"/>
    </xf>
    <xf numFmtId="169" fontId="21" fillId="21" borderId="25" xfId="68" applyNumberFormat="1" applyFont="1" applyFill="1" applyBorder="1" applyAlignment="1" applyProtection="1">
      <alignment horizontal="right" vertical="center" wrapText="1"/>
      <protection locked="0"/>
    </xf>
    <xf numFmtId="169" fontId="23" fillId="0" borderId="59" xfId="68" applyNumberFormat="1" applyFont="1" applyFill="1" applyBorder="1" applyAlignment="1" applyProtection="1">
      <alignment horizontal="right" vertical="center" wrapText="1"/>
    </xf>
    <xf numFmtId="0" fontId="22" fillId="0" borderId="63" xfId="57" applyFont="1" applyFill="1" applyBorder="1" applyAlignment="1" applyProtection="1">
      <alignment horizontal="center" vertical="center" wrapText="1"/>
    </xf>
    <xf numFmtId="0" fontId="22" fillId="0" borderId="21" xfId="57" applyFont="1" applyFill="1" applyBorder="1" applyAlignment="1" applyProtection="1">
      <alignment vertical="center" wrapText="1"/>
    </xf>
    <xf numFmtId="0" fontId="22" fillId="0" borderId="30" xfId="57" applyFont="1" applyFill="1" applyBorder="1" applyAlignment="1" applyProtection="1">
      <alignment vertical="center" wrapText="1"/>
    </xf>
    <xf numFmtId="0" fontId="23" fillId="26" borderId="60" xfId="57" applyFont="1" applyFill="1" applyBorder="1" applyAlignment="1" applyProtection="1">
      <alignment vertical="top" wrapText="1"/>
    </xf>
    <xf numFmtId="0" fontId="23" fillId="26" borderId="10" xfId="57" applyFont="1" applyFill="1" applyBorder="1" applyAlignment="1" applyProtection="1">
      <alignment vertical="top" wrapText="1"/>
    </xf>
    <xf numFmtId="0" fontId="23" fillId="26" borderId="32" xfId="57" applyFont="1" applyFill="1" applyBorder="1" applyAlignment="1" applyProtection="1">
      <alignment vertical="top" wrapText="1"/>
    </xf>
    <xf numFmtId="0" fontId="23" fillId="0" borderId="12" xfId="57" applyFont="1" applyFill="1" applyBorder="1" applyAlignment="1" applyProtection="1">
      <alignment horizontal="left" vertical="center" wrapText="1"/>
    </xf>
    <xf numFmtId="0" fontId="23" fillId="26" borderId="15" xfId="57" applyFont="1" applyFill="1" applyBorder="1" applyAlignment="1" applyProtection="1"/>
    <xf numFmtId="0" fontId="33" fillId="22" borderId="10" xfId="57" applyFont="1" applyFill="1" applyBorder="1" applyAlignment="1" applyProtection="1">
      <alignment horizontal="center" vertical="center"/>
    </xf>
    <xf numFmtId="0" fontId="33" fillId="22" borderId="16" xfId="57" applyFont="1" applyFill="1" applyBorder="1" applyAlignment="1" applyProtection="1">
      <alignment horizontal="center" vertical="center"/>
    </xf>
    <xf numFmtId="9" fontId="27" fillId="22" borderId="10" xfId="57" applyNumberFormat="1" applyFont="1" applyFill="1" applyBorder="1" applyAlignment="1" applyProtection="1">
      <alignment horizontal="center" vertical="center"/>
    </xf>
    <xf numFmtId="9" fontId="27" fillId="22" borderId="16" xfId="57" applyNumberFormat="1" applyFont="1" applyFill="1" applyBorder="1" applyAlignment="1" applyProtection="1">
      <alignment horizontal="center" vertical="center"/>
    </xf>
    <xf numFmtId="9" fontId="27" fillId="22" borderId="10" xfId="54" applyFont="1" applyFill="1" applyBorder="1" applyAlignment="1" applyProtection="1">
      <alignment horizontal="center" vertical="center"/>
    </xf>
    <xf numFmtId="9" fontId="27" fillId="22" borderId="16" xfId="54" applyFont="1" applyFill="1" applyBorder="1" applyAlignment="1" applyProtection="1">
      <alignment horizontal="center" vertical="center"/>
    </xf>
    <xf numFmtId="9" fontId="27" fillId="22" borderId="20" xfId="57" applyNumberFormat="1" applyFont="1" applyFill="1" applyBorder="1" applyAlignment="1" applyProtection="1">
      <alignment horizontal="center" vertical="center"/>
    </xf>
    <xf numFmtId="9" fontId="27" fillId="22" borderId="23" xfId="57" applyNumberFormat="1" applyFont="1" applyFill="1" applyBorder="1" applyAlignment="1" applyProtection="1">
      <alignment horizontal="center" vertical="center"/>
    </xf>
    <xf numFmtId="170" fontId="0" fillId="0" borderId="0" xfId="0" applyNumberFormat="1"/>
    <xf numFmtId="171" fontId="32" fillId="0" borderId="0" xfId="0" applyNumberFormat="1" applyFont="1" applyFill="1" applyBorder="1"/>
    <xf numFmtId="0" fontId="22" fillId="0" borderId="15" xfId="57" applyFont="1" applyFill="1" applyBorder="1" applyAlignment="1" applyProtection="1">
      <alignment horizontal="left" vertical="center" wrapText="1"/>
    </xf>
    <xf numFmtId="0" fontId="22" fillId="0" borderId="12" xfId="57" applyFont="1" applyFill="1" applyBorder="1" applyAlignment="1" applyProtection="1">
      <alignment horizontal="left" vertical="center" wrapText="1"/>
    </xf>
    <xf numFmtId="0" fontId="22" fillId="0" borderId="16" xfId="57" applyFont="1" applyFill="1" applyBorder="1" applyAlignment="1" applyProtection="1">
      <alignment horizontal="center" vertical="center" wrapText="1"/>
    </xf>
    <xf numFmtId="0" fontId="0" fillId="0" borderId="33" xfId="0" applyBorder="1" applyAlignment="1" applyProtection="1"/>
    <xf numFmtId="0" fontId="0" fillId="0" borderId="21" xfId="0" applyBorder="1" applyAlignment="1" applyProtection="1"/>
    <xf numFmtId="1" fontId="22" fillId="0" borderId="15" xfId="57" applyNumberFormat="1" applyFont="1" applyFill="1" applyBorder="1" applyAlignment="1" applyProtection="1">
      <alignment horizontal="center" vertical="center" wrapText="1"/>
    </xf>
    <xf numFmtId="0" fontId="22" fillId="0" borderId="0" xfId="57" applyFont="1" applyFill="1" applyBorder="1" applyAlignment="1" applyProtection="1">
      <alignment horizontal="left" vertical="top" wrapText="1"/>
    </xf>
    <xf numFmtId="0" fontId="0" fillId="0" borderId="0" xfId="0" applyFill="1" applyProtection="1"/>
    <xf numFmtId="1" fontId="22" fillId="0" borderId="15" xfId="57" applyNumberFormat="1" applyFont="1" applyFill="1" applyBorder="1" applyAlignment="1" applyProtection="1">
      <alignment horizontal="center" vertical="center" wrapText="1"/>
    </xf>
    <xf numFmtId="0" fontId="22" fillId="0" borderId="10" xfId="57" applyFont="1" applyFill="1" applyBorder="1" applyAlignment="1" applyProtection="1">
      <alignment horizontal="center" vertical="center" wrapText="1"/>
    </xf>
    <xf numFmtId="0" fontId="22" fillId="0" borderId="16" xfId="57" applyFont="1" applyFill="1" applyBorder="1" applyAlignment="1" applyProtection="1">
      <alignment horizontal="center" vertical="center" wrapText="1"/>
    </xf>
    <xf numFmtId="10" fontId="23" fillId="0" borderId="10" xfId="68" applyNumberFormat="1" applyFont="1" applyBorder="1" applyAlignment="1" applyProtection="1">
      <alignment horizontal="center" vertical="center" wrapText="1"/>
    </xf>
    <xf numFmtId="10" fontId="23" fillId="0" borderId="20" xfId="68" applyNumberFormat="1" applyFont="1" applyBorder="1" applyAlignment="1" applyProtection="1">
      <alignment horizontal="center" vertical="center" wrapText="1"/>
    </xf>
    <xf numFmtId="44" fontId="23" fillId="0" borderId="15" xfId="68" applyNumberFormat="1" applyFont="1" applyBorder="1" applyAlignment="1" applyProtection="1">
      <alignment horizontal="right" vertical="center" wrapText="1"/>
    </xf>
    <xf numFmtId="44" fontId="23" fillId="0" borderId="10" xfId="68" applyNumberFormat="1" applyFont="1" applyBorder="1" applyAlignment="1" applyProtection="1">
      <alignment horizontal="right" vertical="center" wrapText="1"/>
    </xf>
    <xf numFmtId="44" fontId="22" fillId="0" borderId="16" xfId="68" applyNumberFormat="1" applyFont="1" applyBorder="1" applyAlignment="1" applyProtection="1">
      <alignment horizontal="right" vertical="center" wrapText="1"/>
    </xf>
    <xf numFmtId="44" fontId="23" fillId="0" borderId="25" xfId="68" applyNumberFormat="1" applyFont="1" applyBorder="1" applyAlignment="1" applyProtection="1">
      <alignment horizontal="right" vertical="center" wrapText="1"/>
    </xf>
    <xf numFmtId="44" fontId="23" fillId="0" borderId="32" xfId="68" applyNumberFormat="1" applyFont="1" applyBorder="1" applyAlignment="1" applyProtection="1">
      <alignment horizontal="right" vertical="center" wrapText="1"/>
    </xf>
    <xf numFmtId="44" fontId="22" fillId="0" borderId="24" xfId="68" applyNumberFormat="1" applyFont="1" applyBorder="1" applyAlignment="1" applyProtection="1">
      <alignment horizontal="right" vertical="center" wrapText="1"/>
    </xf>
    <xf numFmtId="44" fontId="22" fillId="0" borderId="59" xfId="68" applyNumberFormat="1" applyFont="1" applyBorder="1" applyAlignment="1" applyProtection="1">
      <alignment horizontal="right" vertical="center" wrapText="1"/>
    </xf>
    <xf numFmtId="44" fontId="22" fillId="0" borderId="60" xfId="68" applyNumberFormat="1" applyFont="1" applyBorder="1" applyAlignment="1" applyProtection="1">
      <alignment horizontal="right" vertical="center" wrapText="1"/>
    </xf>
    <xf numFmtId="44" fontId="22" fillId="0" borderId="60" xfId="68" applyNumberFormat="1" applyFont="1" applyFill="1" applyBorder="1" applyAlignment="1" applyProtection="1">
      <alignment horizontal="right" vertical="center" wrapText="1"/>
    </xf>
    <xf numFmtId="44" fontId="22" fillId="0" borderId="61" xfId="68" applyNumberFormat="1" applyFont="1" applyBorder="1" applyAlignment="1" applyProtection="1">
      <alignment horizontal="right" vertical="center" wrapText="1"/>
    </xf>
    <xf numFmtId="44" fontId="23" fillId="0" borderId="59" xfId="68" applyNumberFormat="1" applyFont="1" applyBorder="1" applyAlignment="1" applyProtection="1">
      <alignment horizontal="right" vertical="center" wrapText="1"/>
    </xf>
    <xf numFmtId="44" fontId="23" fillId="0" borderId="60" xfId="68" applyNumberFormat="1" applyFont="1" applyBorder="1" applyAlignment="1" applyProtection="1">
      <alignment horizontal="right" vertical="center" wrapText="1"/>
    </xf>
    <xf numFmtId="44" fontId="23" fillId="26" borderId="60" xfId="57" applyNumberFormat="1" applyFont="1" applyFill="1" applyBorder="1" applyAlignment="1" applyProtection="1">
      <alignment vertical="top" wrapText="1"/>
    </xf>
    <xf numFmtId="10" fontId="21" fillId="22" borderId="10" xfId="54" applyNumberFormat="1" applyFont="1" applyFill="1" applyBorder="1" applyAlignment="1" applyProtection="1">
      <alignment horizontal="right" vertical="center" wrapText="1"/>
      <protection locked="0"/>
    </xf>
    <xf numFmtId="10" fontId="21" fillId="26" borderId="10" xfId="54" applyNumberFormat="1" applyFont="1" applyFill="1" applyBorder="1" applyAlignment="1" applyProtection="1">
      <alignment horizontal="right" vertical="center" wrapText="1"/>
      <protection locked="0"/>
    </xf>
    <xf numFmtId="10" fontId="21" fillId="21" borderId="10" xfId="54" applyNumberFormat="1" applyFont="1" applyFill="1" applyBorder="1" applyAlignment="1" applyProtection="1">
      <alignment horizontal="right" vertical="center" wrapText="1"/>
      <protection locked="0"/>
    </xf>
    <xf numFmtId="10" fontId="21" fillId="21" borderId="16" xfId="54" applyNumberFormat="1" applyFont="1" applyFill="1" applyBorder="1" applyAlignment="1" applyProtection="1">
      <alignment horizontal="right" vertical="center" wrapText="1"/>
      <protection locked="0"/>
    </xf>
    <xf numFmtId="44" fontId="23" fillId="0" borderId="10" xfId="68" applyNumberFormat="1" applyFont="1" applyFill="1" applyBorder="1" applyAlignment="1" applyProtection="1">
      <alignment horizontal="right" vertical="center" wrapText="1"/>
    </xf>
    <xf numFmtId="44" fontId="23" fillId="0" borderId="32" xfId="68" applyNumberFormat="1" applyFont="1" applyFill="1" applyBorder="1" applyAlignment="1" applyProtection="1">
      <alignment horizontal="right" vertical="center" wrapText="1"/>
    </xf>
    <xf numFmtId="44" fontId="22" fillId="0" borderId="10" xfId="68" applyNumberFormat="1" applyFont="1" applyFill="1" applyBorder="1" applyAlignment="1" applyProtection="1">
      <alignment horizontal="right" vertical="center" wrapText="1"/>
    </xf>
    <xf numFmtId="44" fontId="22" fillId="0" borderId="32" xfId="68" applyNumberFormat="1" applyFont="1" applyFill="1" applyBorder="1" applyAlignment="1" applyProtection="1">
      <alignment horizontal="right" vertical="center" wrapText="1"/>
    </xf>
    <xf numFmtId="0" fontId="47" fillId="28" borderId="74" xfId="0" applyFont="1" applyFill="1" applyBorder="1" applyAlignment="1" applyProtection="1">
      <alignment horizontal="center" vertical="center" wrapText="1"/>
    </xf>
    <xf numFmtId="0" fontId="23" fillId="0" borderId="12" xfId="57" applyFont="1" applyBorder="1" applyAlignment="1">
      <alignment horizontal="left" vertical="top"/>
    </xf>
    <xf numFmtId="0" fontId="23" fillId="0" borderId="20" xfId="57" applyFont="1" applyBorder="1" applyAlignment="1">
      <alignment horizontal="left" vertical="top"/>
    </xf>
    <xf numFmtId="0" fontId="23" fillId="0" borderId="23" xfId="57" applyFont="1" applyBorder="1" applyAlignment="1">
      <alignment horizontal="left" vertical="top"/>
    </xf>
    <xf numFmtId="0" fontId="23" fillId="0" borderId="15" xfId="57" applyFont="1" applyBorder="1" applyAlignment="1">
      <alignment horizontal="left" vertical="top"/>
    </xf>
    <xf numFmtId="0" fontId="23" fillId="0" borderId="10" xfId="57" applyFont="1" applyBorder="1" applyAlignment="1">
      <alignment horizontal="left" vertical="top"/>
    </xf>
    <xf numFmtId="0" fontId="23" fillId="0" borderId="16" xfId="57" applyFont="1" applyBorder="1" applyAlignment="1">
      <alignment horizontal="left" vertical="top"/>
    </xf>
    <xf numFmtId="0" fontId="32" fillId="0" borderId="37" xfId="0" applyFont="1" applyBorder="1" applyAlignment="1">
      <alignment horizontal="center"/>
    </xf>
    <xf numFmtId="0" fontId="32" fillId="0" borderId="66" xfId="0" applyFont="1" applyBorder="1" applyAlignment="1">
      <alignment horizontal="center"/>
    </xf>
    <xf numFmtId="0" fontId="32" fillId="0" borderId="35" xfId="0" applyFont="1" applyBorder="1" applyAlignment="1">
      <alignment horizontal="center"/>
    </xf>
    <xf numFmtId="0" fontId="32" fillId="0" borderId="42" xfId="0" applyFont="1" applyBorder="1" applyAlignment="1">
      <alignment horizontal="center"/>
    </xf>
    <xf numFmtId="0" fontId="32" fillId="0" borderId="43" xfId="0" applyFont="1" applyBorder="1" applyAlignment="1">
      <alignment horizontal="center"/>
    </xf>
    <xf numFmtId="0" fontId="0" fillId="23" borderId="37" xfId="0" applyFont="1" applyFill="1" applyBorder="1" applyAlignment="1" applyProtection="1">
      <alignment horizontal="left" vertical="top" wrapText="1"/>
    </xf>
    <xf numFmtId="0" fontId="0" fillId="23" borderId="44" xfId="0" applyFont="1" applyFill="1" applyBorder="1" applyAlignment="1" applyProtection="1">
      <alignment horizontal="left" vertical="top" wrapText="1"/>
    </xf>
    <xf numFmtId="0" fontId="0" fillId="23" borderId="50" xfId="0" applyFont="1" applyFill="1" applyBorder="1" applyAlignment="1" applyProtection="1">
      <alignment horizontal="left" vertical="top" wrapText="1"/>
    </xf>
    <xf numFmtId="0" fontId="0" fillId="23" borderId="47" xfId="0" applyFont="1" applyFill="1" applyBorder="1" applyAlignment="1" applyProtection="1">
      <alignment horizontal="left" vertical="top" wrapText="1"/>
    </xf>
    <xf numFmtId="0" fontId="0" fillId="23" borderId="48" xfId="0" applyFont="1" applyFill="1" applyBorder="1" applyAlignment="1" applyProtection="1">
      <alignment horizontal="left" vertical="top" wrapText="1"/>
    </xf>
    <xf numFmtId="0" fontId="0" fillId="23" borderId="49" xfId="0" applyFont="1" applyFill="1" applyBorder="1" applyAlignment="1" applyProtection="1">
      <alignment horizontal="left" vertical="top" wrapText="1"/>
    </xf>
    <xf numFmtId="49" fontId="27" fillId="21" borderId="14" xfId="57" applyNumberFormat="1" applyFont="1" applyFill="1" applyBorder="1" applyAlignment="1" applyProtection="1">
      <alignment horizontal="left" vertical="center" wrapText="1"/>
      <protection locked="0"/>
    </xf>
    <xf numFmtId="49" fontId="27" fillId="21" borderId="31" xfId="57" applyNumberFormat="1" applyFont="1" applyFill="1" applyBorder="1" applyAlignment="1" applyProtection="1">
      <alignment horizontal="left" vertical="center" wrapText="1"/>
      <protection locked="0"/>
    </xf>
    <xf numFmtId="49" fontId="27" fillId="21" borderId="17" xfId="57" applyNumberFormat="1" applyFont="1" applyFill="1" applyBorder="1" applyAlignment="1" applyProtection="1">
      <alignment horizontal="left" vertical="center" wrapText="1"/>
      <protection locked="0"/>
    </xf>
    <xf numFmtId="49" fontId="27" fillId="21" borderId="43" xfId="57" applyNumberFormat="1" applyFont="1" applyFill="1" applyBorder="1" applyAlignment="1" applyProtection="1">
      <alignment horizontal="left" vertical="center" wrapText="1"/>
      <protection locked="0"/>
    </xf>
    <xf numFmtId="0" fontId="27" fillId="0" borderId="10" xfId="57" applyNumberFormat="1" applyFont="1" applyBorder="1" applyAlignment="1" applyProtection="1">
      <alignment horizontal="left" vertical="center" wrapText="1"/>
    </xf>
    <xf numFmtId="0" fontId="38" fillId="23" borderId="12" xfId="0" applyFont="1" applyFill="1" applyBorder="1" applyAlignment="1" applyProtection="1">
      <alignment horizontal="left" vertical="center"/>
    </xf>
    <xf numFmtId="0" fontId="38" fillId="23" borderId="20" xfId="0" applyFont="1" applyFill="1" applyBorder="1" applyAlignment="1" applyProtection="1">
      <alignment horizontal="left" vertical="center"/>
    </xf>
    <xf numFmtId="49" fontId="27" fillId="21" borderId="36" xfId="57" applyNumberFormat="1" applyFont="1" applyFill="1" applyBorder="1" applyAlignment="1" applyProtection="1">
      <alignment horizontal="left" vertical="center" wrapText="1"/>
      <protection locked="0"/>
    </xf>
    <xf numFmtId="49" fontId="27" fillId="21" borderId="28" xfId="57" applyNumberFormat="1" applyFont="1" applyFill="1" applyBorder="1" applyAlignment="1" applyProtection="1">
      <alignment horizontal="left" vertical="center" wrapText="1"/>
      <protection locked="0"/>
    </xf>
    <xf numFmtId="49" fontId="27" fillId="21" borderId="29" xfId="57" applyNumberFormat="1" applyFont="1" applyFill="1" applyBorder="1" applyAlignment="1" applyProtection="1">
      <alignment horizontal="left" vertical="center" wrapText="1"/>
      <protection locked="0"/>
    </xf>
    <xf numFmtId="0" fontId="27" fillId="0" borderId="22" xfId="52" applyFont="1" applyBorder="1" applyAlignment="1" applyProtection="1">
      <alignment horizontal="left" vertical="center" wrapText="1"/>
    </xf>
    <xf numFmtId="0" fontId="27" fillId="0" borderId="27" xfId="52" applyFont="1" applyBorder="1" applyAlignment="1" applyProtection="1">
      <alignment horizontal="left" vertical="center" wrapText="1"/>
    </xf>
    <xf numFmtId="49" fontId="27" fillId="21" borderId="13" xfId="57" applyNumberFormat="1" applyFont="1" applyFill="1" applyBorder="1" applyAlignment="1" applyProtection="1">
      <alignment horizontal="left" vertical="center" wrapText="1"/>
      <protection locked="0"/>
    </xf>
    <xf numFmtId="49" fontId="27" fillId="21" borderId="27" xfId="57" applyNumberFormat="1" applyFont="1" applyFill="1" applyBorder="1" applyAlignment="1" applyProtection="1">
      <alignment horizontal="left" vertical="center" wrapText="1"/>
      <protection locked="0"/>
    </xf>
    <xf numFmtId="49" fontId="27" fillId="20" borderId="13" xfId="57" applyNumberFormat="1" applyFont="1" applyFill="1" applyBorder="1" applyAlignment="1" applyProtection="1">
      <alignment horizontal="left" vertical="center" wrapText="1"/>
      <protection locked="0"/>
    </xf>
    <xf numFmtId="49" fontId="27" fillId="20" borderId="45" xfId="57" applyNumberFormat="1" applyFont="1" applyFill="1" applyBorder="1" applyAlignment="1" applyProtection="1">
      <alignment horizontal="left" vertical="center" wrapText="1"/>
      <protection locked="0"/>
    </xf>
    <xf numFmtId="49" fontId="27" fillId="20" borderId="38" xfId="57" applyNumberFormat="1" applyFont="1" applyFill="1" applyBorder="1" applyAlignment="1" applyProtection="1">
      <alignment horizontal="left" vertical="center" wrapText="1"/>
      <protection locked="0"/>
    </xf>
    <xf numFmtId="49" fontId="27" fillId="20" borderId="14" xfId="57" applyNumberFormat="1" applyFont="1" applyFill="1" applyBorder="1" applyAlignment="1" applyProtection="1">
      <alignment horizontal="left" vertical="center" wrapText="1"/>
      <protection locked="0"/>
    </xf>
    <xf numFmtId="49" fontId="27" fillId="20" borderId="31" xfId="57" applyNumberFormat="1" applyFont="1" applyFill="1" applyBorder="1" applyAlignment="1" applyProtection="1">
      <alignment horizontal="left" vertical="center" wrapText="1"/>
      <protection locked="0"/>
    </xf>
    <xf numFmtId="49" fontId="27" fillId="20" borderId="36" xfId="57" applyNumberFormat="1" applyFont="1" applyFill="1" applyBorder="1" applyAlignment="1" applyProtection="1">
      <alignment horizontal="left" vertical="center" wrapText="1"/>
      <protection locked="0"/>
    </xf>
    <xf numFmtId="0" fontId="44" fillId="22" borderId="0" xfId="0" applyFont="1" applyFill="1" applyAlignment="1" applyProtection="1">
      <alignment horizontal="left" vertical="center"/>
    </xf>
    <xf numFmtId="0" fontId="27" fillId="0" borderId="14" xfId="52" applyFont="1" applyFill="1" applyBorder="1" applyAlignment="1" applyProtection="1">
      <alignment vertical="center" wrapText="1"/>
    </xf>
    <xf numFmtId="0" fontId="27" fillId="0" borderId="31" xfId="52" applyFont="1" applyFill="1" applyBorder="1" applyAlignment="1" applyProtection="1">
      <alignment vertical="center"/>
    </xf>
    <xf numFmtId="0" fontId="27" fillId="0" borderId="36" xfId="52" applyFont="1" applyFill="1" applyBorder="1" applyAlignment="1" applyProtection="1">
      <alignment vertical="center"/>
    </xf>
    <xf numFmtId="0" fontId="33" fillId="17" borderId="17" xfId="57" applyFont="1" applyFill="1" applyBorder="1" applyAlignment="1" applyProtection="1">
      <alignment horizontal="center" vertical="center"/>
    </xf>
    <xf numFmtId="0" fontId="33" fillId="17" borderId="42" xfId="57" applyFont="1" applyFill="1" applyBorder="1" applyAlignment="1" applyProtection="1">
      <alignment horizontal="center" vertical="center"/>
    </xf>
    <xf numFmtId="0" fontId="33" fillId="17" borderId="43" xfId="57" applyFont="1" applyFill="1" applyBorder="1" applyAlignment="1" applyProtection="1">
      <alignment horizontal="center" vertical="center"/>
    </xf>
    <xf numFmtId="0" fontId="27" fillId="0" borderId="35" xfId="52" applyFont="1" applyBorder="1" applyAlignment="1" applyProtection="1">
      <alignment horizontal="left" vertical="center" wrapText="1"/>
    </xf>
    <xf numFmtId="0" fontId="27" fillId="0" borderId="39" xfId="52" applyFont="1" applyBorder="1" applyAlignment="1" applyProtection="1">
      <alignment horizontal="left" vertical="center" wrapText="1"/>
    </xf>
    <xf numFmtId="0" fontId="27" fillId="0" borderId="33" xfId="52" applyFont="1" applyBorder="1" applyAlignment="1" applyProtection="1">
      <alignment horizontal="left" vertical="center" wrapText="1"/>
    </xf>
    <xf numFmtId="0" fontId="27" fillId="0" borderId="21" xfId="52" applyFont="1" applyBorder="1" applyAlignment="1" applyProtection="1">
      <alignment horizontal="left" vertical="center" wrapText="1"/>
    </xf>
    <xf numFmtId="0" fontId="27" fillId="0" borderId="33" xfId="52" applyFont="1" applyFill="1" applyBorder="1" applyAlignment="1" applyProtection="1">
      <alignment horizontal="left" vertical="center" wrapText="1"/>
    </xf>
    <xf numFmtId="0" fontId="27" fillId="0" borderId="21" xfId="52" applyFont="1" applyFill="1" applyBorder="1" applyAlignment="1" applyProtection="1">
      <alignment horizontal="left" vertical="center" wrapText="1"/>
    </xf>
    <xf numFmtId="0" fontId="27" fillId="0" borderId="33" xfId="52" applyFont="1" applyBorder="1" applyAlignment="1" applyProtection="1">
      <alignment horizontal="left" vertical="center"/>
    </xf>
    <xf numFmtId="0" fontId="27" fillId="0" borderId="21" xfId="52" applyFont="1" applyBorder="1" applyAlignment="1" applyProtection="1">
      <alignment horizontal="left" vertical="center"/>
    </xf>
    <xf numFmtId="0" fontId="33" fillId="19" borderId="18" xfId="52" applyFont="1" applyFill="1" applyBorder="1" applyAlignment="1" applyProtection="1">
      <alignment horizontal="center" vertical="center"/>
    </xf>
    <xf numFmtId="0" fontId="33" fillId="19" borderId="11" xfId="52" applyFont="1" applyFill="1" applyBorder="1" applyAlignment="1" applyProtection="1">
      <alignment horizontal="center" vertical="center"/>
    </xf>
    <xf numFmtId="0" fontId="38" fillId="23" borderId="18" xfId="0" applyFont="1" applyFill="1" applyBorder="1" applyAlignment="1" applyProtection="1">
      <alignment horizontal="left" vertical="center"/>
    </xf>
    <xf numFmtId="0" fontId="38" fillId="23" borderId="11" xfId="0" applyFont="1" applyFill="1" applyBorder="1" applyAlignment="1" applyProtection="1">
      <alignment horizontal="left" vertical="center"/>
    </xf>
    <xf numFmtId="0" fontId="38" fillId="23" borderId="15" xfId="0" applyFont="1" applyFill="1" applyBorder="1" applyAlignment="1" applyProtection="1">
      <alignment horizontal="left" vertical="center"/>
    </xf>
    <xf numFmtId="0" fontId="38" fillId="23" borderId="10" xfId="0" applyFont="1" applyFill="1" applyBorder="1" applyAlignment="1" applyProtection="1">
      <alignment horizontal="left" vertical="center"/>
    </xf>
    <xf numFmtId="0" fontId="22" fillId="0" borderId="10" xfId="57" applyNumberFormat="1" applyFont="1" applyBorder="1" applyAlignment="1" applyProtection="1">
      <alignment horizontal="left" vertical="center" wrapText="1"/>
    </xf>
    <xf numFmtId="44" fontId="23" fillId="0" borderId="10" xfId="68" applyFont="1" applyBorder="1" applyAlignment="1" applyProtection="1">
      <alignment horizontal="center" vertical="center"/>
    </xf>
    <xf numFmtId="44" fontId="23" fillId="0" borderId="10" xfId="68" applyFont="1" applyFill="1" applyBorder="1" applyAlignment="1" applyProtection="1">
      <alignment horizontal="center" vertical="center"/>
    </xf>
    <xf numFmtId="10" fontId="23" fillId="0" borderId="10" xfId="54" applyNumberFormat="1" applyFont="1" applyFill="1" applyBorder="1" applyAlignment="1" applyProtection="1">
      <alignment horizontal="center" vertical="center"/>
    </xf>
    <xf numFmtId="10" fontId="23" fillId="0" borderId="16" xfId="54" applyNumberFormat="1" applyFont="1" applyFill="1" applyBorder="1" applyAlignment="1" applyProtection="1">
      <alignment horizontal="center" vertical="center"/>
    </xf>
    <xf numFmtId="0" fontId="39" fillId="19" borderId="18" xfId="52" applyFont="1" applyFill="1" applyBorder="1" applyAlignment="1" applyProtection="1">
      <alignment horizontal="left" vertical="center" wrapText="1"/>
    </xf>
    <xf numFmtId="0" fontId="39" fillId="19" borderId="11" xfId="52" applyFont="1" applyFill="1" applyBorder="1" applyAlignment="1" applyProtection="1">
      <alignment horizontal="left" vertical="center" wrapText="1"/>
    </xf>
    <xf numFmtId="3" fontId="22" fillId="19" borderId="11" xfId="52" applyNumberFormat="1" applyFont="1" applyFill="1" applyBorder="1" applyAlignment="1" applyProtection="1">
      <alignment horizontal="center" vertical="center" wrapText="1"/>
    </xf>
    <xf numFmtId="3" fontId="22" fillId="19" borderId="19" xfId="52" applyNumberFormat="1" applyFont="1" applyFill="1" applyBorder="1" applyAlignment="1" applyProtection="1">
      <alignment horizontal="center" vertical="center" wrapText="1"/>
    </xf>
    <xf numFmtId="44" fontId="0" fillId="0" borderId="10" xfId="0" applyNumberFormat="1" applyBorder="1" applyAlignment="1">
      <alignment horizontal="center" vertical="center"/>
    </xf>
    <xf numFmtId="44" fontId="0" fillId="0" borderId="16" xfId="0" applyNumberFormat="1" applyBorder="1" applyAlignment="1">
      <alignment horizontal="center" vertical="center"/>
    </xf>
    <xf numFmtId="0" fontId="0" fillId="22" borderId="15" xfId="0" applyFill="1" applyBorder="1" applyAlignment="1">
      <alignment horizontal="left" vertical="center" wrapText="1"/>
    </xf>
    <xf numFmtId="0" fontId="0" fillId="22" borderId="10" xfId="0" applyFill="1" applyBorder="1" applyAlignment="1">
      <alignment horizontal="left" vertical="center" wrapText="1"/>
    </xf>
    <xf numFmtId="0" fontId="0" fillId="23" borderId="15" xfId="0" applyFill="1" applyBorder="1" applyAlignment="1">
      <alignment horizontal="left" vertical="top" wrapText="1"/>
    </xf>
    <xf numFmtId="0" fontId="0" fillId="23" borderId="10" xfId="0" applyFill="1" applyBorder="1" applyAlignment="1">
      <alignment horizontal="left" vertical="top" wrapText="1"/>
    </xf>
    <xf numFmtId="0" fontId="0" fillId="23" borderId="25" xfId="0" applyFill="1" applyBorder="1" applyAlignment="1">
      <alignment horizontal="left" vertical="top" wrapText="1"/>
    </xf>
    <xf numFmtId="0" fontId="0" fillId="23" borderId="32" xfId="0" applyFill="1" applyBorder="1" applyAlignment="1">
      <alignment horizontal="left" vertical="top" wrapText="1"/>
    </xf>
    <xf numFmtId="0" fontId="0" fillId="23" borderId="12" xfId="0" applyFill="1" applyBorder="1" applyAlignment="1">
      <alignment horizontal="left" vertical="top" wrapText="1"/>
    </xf>
    <xf numFmtId="0" fontId="0" fillId="23" borderId="20" xfId="0" applyFill="1" applyBorder="1" applyAlignment="1">
      <alignment horizontal="left" vertical="top" wrapText="1"/>
    </xf>
    <xf numFmtId="0" fontId="0" fillId="21" borderId="14" xfId="0" applyFill="1" applyBorder="1" applyAlignment="1" applyProtection="1">
      <alignment horizontal="left" vertical="top" wrapText="1"/>
      <protection locked="0"/>
    </xf>
    <xf numFmtId="0" fontId="0" fillId="21" borderId="31" xfId="0" applyFill="1" applyBorder="1" applyAlignment="1" applyProtection="1">
      <alignment horizontal="left" vertical="top" wrapText="1"/>
      <protection locked="0"/>
    </xf>
    <xf numFmtId="0" fontId="0" fillId="21" borderId="21" xfId="0" applyFill="1" applyBorder="1" applyAlignment="1" applyProtection="1">
      <alignment horizontal="left" vertical="top" wrapText="1"/>
      <protection locked="0"/>
    </xf>
    <xf numFmtId="0" fontId="0" fillId="21" borderId="36" xfId="0" applyFill="1" applyBorder="1" applyAlignment="1" applyProtection="1">
      <alignment horizontal="left" vertical="top" wrapText="1"/>
      <protection locked="0"/>
    </xf>
    <xf numFmtId="0" fontId="32" fillId="26" borderId="14" xfId="0" applyFont="1" applyFill="1" applyBorder="1" applyAlignment="1">
      <alignment horizontal="center" vertical="center"/>
    </xf>
    <xf numFmtId="0" fontId="32" fillId="26" borderId="31" xfId="0" applyFont="1" applyFill="1" applyBorder="1" applyAlignment="1">
      <alignment horizontal="center" vertical="center"/>
    </xf>
    <xf numFmtId="0" fontId="32" fillId="26" borderId="21" xfId="0" applyFont="1" applyFill="1" applyBorder="1" applyAlignment="1">
      <alignment horizontal="center" vertical="center"/>
    </xf>
    <xf numFmtId="0" fontId="56" fillId="26" borderId="14" xfId="0" applyFont="1" applyFill="1" applyBorder="1" applyAlignment="1">
      <alignment horizontal="left" vertical="top" wrapText="1"/>
    </xf>
    <xf numFmtId="0" fontId="56" fillId="26" borderId="31" xfId="0" applyFont="1" applyFill="1" applyBorder="1" applyAlignment="1">
      <alignment horizontal="left" vertical="top" wrapText="1"/>
    </xf>
    <xf numFmtId="0" fontId="56" fillId="26" borderId="21" xfId="0" applyFont="1" applyFill="1" applyBorder="1" applyAlignment="1">
      <alignment horizontal="left" vertical="top" wrapText="1"/>
    </xf>
    <xf numFmtId="9" fontId="23" fillId="0" borderId="28" xfId="57" applyNumberFormat="1" applyFont="1" applyBorder="1" applyAlignment="1" applyProtection="1">
      <alignment horizontal="center" vertical="center"/>
    </xf>
    <xf numFmtId="9" fontId="23" fillId="0" borderId="29" xfId="57" applyNumberFormat="1" applyFont="1" applyBorder="1" applyAlignment="1" applyProtection="1">
      <alignment horizontal="center" vertical="center"/>
    </xf>
    <xf numFmtId="9" fontId="23" fillId="0" borderId="30" xfId="57" applyNumberFormat="1" applyFont="1" applyBorder="1" applyAlignment="1" applyProtection="1">
      <alignment horizontal="center" vertical="center"/>
    </xf>
    <xf numFmtId="9" fontId="23" fillId="0" borderId="13" xfId="57" applyNumberFormat="1" applyFont="1" applyBorder="1" applyAlignment="1" applyProtection="1">
      <alignment horizontal="center" vertical="center"/>
    </xf>
    <xf numFmtId="9" fontId="23" fillId="0" borderId="45" xfId="57" applyNumberFormat="1" applyFont="1" applyBorder="1" applyAlignment="1" applyProtection="1">
      <alignment horizontal="center" vertical="center"/>
    </xf>
    <xf numFmtId="9" fontId="23" fillId="0" borderId="27" xfId="57" applyNumberFormat="1" applyFont="1" applyBorder="1" applyAlignment="1" applyProtection="1">
      <alignment horizontal="center" vertical="center"/>
    </xf>
    <xf numFmtId="0" fontId="39" fillId="19" borderId="37" xfId="57" applyFont="1" applyFill="1" applyBorder="1" applyAlignment="1" applyProtection="1">
      <alignment horizontal="left" vertical="center" wrapText="1"/>
    </xf>
    <xf numFmtId="0" fontId="39" fillId="19" borderId="34" xfId="57" applyFont="1" applyFill="1" applyBorder="1" applyAlignment="1" applyProtection="1">
      <alignment horizontal="left" vertical="center" wrapText="1"/>
    </xf>
    <xf numFmtId="0" fontId="39" fillId="19" borderId="66" xfId="57" applyFont="1" applyFill="1" applyBorder="1" applyAlignment="1" applyProtection="1">
      <alignment horizontal="left" vertical="center" wrapText="1"/>
    </xf>
    <xf numFmtId="0" fontId="39" fillId="19" borderId="44" xfId="57" applyFont="1" applyFill="1" applyBorder="1" applyAlignment="1" applyProtection="1">
      <alignment horizontal="left" vertical="center" wrapText="1"/>
    </xf>
    <xf numFmtId="0" fontId="39" fillId="19" borderId="0" xfId="57" applyFont="1" applyFill="1" applyBorder="1" applyAlignment="1" applyProtection="1">
      <alignment horizontal="left" vertical="center" wrapText="1"/>
    </xf>
    <xf numFmtId="0" fontId="39" fillId="19" borderId="26" xfId="57" applyFont="1" applyFill="1" applyBorder="1" applyAlignment="1" applyProtection="1">
      <alignment horizontal="left" vertical="center" wrapText="1"/>
    </xf>
    <xf numFmtId="0" fontId="33" fillId="22" borderId="14" xfId="57" applyFont="1" applyFill="1" applyBorder="1" applyAlignment="1" applyProtection="1">
      <alignment horizontal="center" vertical="center"/>
    </xf>
    <xf numFmtId="0" fontId="33" fillId="22" borderId="31" xfId="57" applyFont="1" applyFill="1" applyBorder="1" applyAlignment="1" applyProtection="1">
      <alignment horizontal="center" vertical="center"/>
    </xf>
    <xf numFmtId="0" fontId="33" fillId="22" borderId="21" xfId="57" applyFont="1" applyFill="1" applyBorder="1" applyAlignment="1" applyProtection="1">
      <alignment horizontal="center" vertical="center"/>
    </xf>
    <xf numFmtId="0" fontId="33" fillId="22" borderId="32" xfId="57" applyNumberFormat="1" applyFont="1" applyFill="1" applyBorder="1" applyAlignment="1" applyProtection="1">
      <alignment horizontal="left" vertical="center" wrapText="1"/>
    </xf>
    <xf numFmtId="9" fontId="27" fillId="0" borderId="28" xfId="54" applyFont="1" applyBorder="1" applyAlignment="1" applyProtection="1">
      <alignment horizontal="center" vertical="center"/>
    </xf>
    <xf numFmtId="9" fontId="27" fillId="0" borderId="30" xfId="54" applyFont="1" applyBorder="1" applyAlignment="1" applyProtection="1">
      <alignment horizontal="center" vertical="center"/>
    </xf>
    <xf numFmtId="44" fontId="27" fillId="0" borderId="28" xfId="68" applyFont="1" applyBorder="1" applyAlignment="1" applyProtection="1">
      <alignment horizontal="center" vertical="center"/>
    </xf>
    <xf numFmtId="44" fontId="27" fillId="0" borderId="29" xfId="68" applyFont="1" applyBorder="1" applyAlignment="1" applyProtection="1">
      <alignment horizontal="center" vertical="center"/>
    </xf>
    <xf numFmtId="44" fontId="27" fillId="0" borderId="41" xfId="68" applyFont="1" applyBorder="1" applyAlignment="1" applyProtection="1">
      <alignment horizontal="center" vertical="center"/>
    </xf>
    <xf numFmtId="0" fontId="22" fillId="22" borderId="59" xfId="57" applyFont="1" applyFill="1" applyBorder="1" applyAlignment="1" applyProtection="1">
      <alignment horizontal="left" vertical="center"/>
    </xf>
    <xf numFmtId="0" fontId="22" fillId="22" borderId="60" xfId="57" applyFont="1" applyFill="1" applyBorder="1" applyAlignment="1" applyProtection="1">
      <alignment horizontal="left" vertical="center"/>
    </xf>
    <xf numFmtId="9" fontId="27" fillId="0" borderId="54" xfId="57" applyNumberFormat="1" applyFont="1" applyBorder="1" applyAlignment="1" applyProtection="1">
      <alignment horizontal="center" vertical="center"/>
    </xf>
    <xf numFmtId="9" fontId="27" fillId="0" borderId="55" xfId="57" applyNumberFormat="1" applyFont="1" applyBorder="1" applyAlignment="1" applyProtection="1">
      <alignment horizontal="center" vertical="center"/>
    </xf>
    <xf numFmtId="44" fontId="27" fillId="0" borderId="56" xfId="68" applyFont="1" applyFill="1" applyBorder="1" applyAlignment="1" applyProtection="1">
      <alignment horizontal="center" vertical="center"/>
    </xf>
    <xf numFmtId="44" fontId="27" fillId="0" borderId="54" xfId="68" applyFont="1" applyFill="1" applyBorder="1" applyAlignment="1" applyProtection="1">
      <alignment horizontal="center" vertical="center"/>
    </xf>
    <xf numFmtId="44" fontId="27" fillId="0" borderId="57" xfId="68" applyFont="1" applyFill="1" applyBorder="1" applyAlignment="1" applyProtection="1">
      <alignment horizontal="center" vertical="center"/>
    </xf>
    <xf numFmtId="0" fontId="33" fillId="22" borderId="10" xfId="57" applyNumberFormat="1" applyFont="1" applyFill="1" applyBorder="1" applyAlignment="1" applyProtection="1">
      <alignment horizontal="left" vertical="center" wrapText="1"/>
    </xf>
    <xf numFmtId="9" fontId="27" fillId="0" borderId="14" xfId="54" applyFont="1" applyBorder="1" applyAlignment="1" applyProtection="1">
      <alignment horizontal="center" vertical="center"/>
    </xf>
    <xf numFmtId="9" fontId="27" fillId="0" borderId="21" xfId="54" applyFont="1" applyBorder="1" applyAlignment="1" applyProtection="1">
      <alignment horizontal="center" vertical="center"/>
    </xf>
    <xf numFmtId="44" fontId="27" fillId="0" borderId="14" xfId="68" applyFont="1" applyBorder="1" applyAlignment="1" applyProtection="1">
      <alignment horizontal="center" vertical="center"/>
    </xf>
    <xf numFmtId="44" fontId="27" fillId="0" borderId="31" xfId="68" applyFont="1" applyBorder="1" applyAlignment="1" applyProtection="1">
      <alignment horizontal="center" vertical="center"/>
    </xf>
    <xf numFmtId="44" fontId="27" fillId="0" borderId="36" xfId="68" applyFont="1" applyBorder="1" applyAlignment="1" applyProtection="1">
      <alignment horizontal="center" vertical="center"/>
    </xf>
    <xf numFmtId="0" fontId="39" fillId="19" borderId="58" xfId="57" applyFont="1" applyFill="1" applyBorder="1" applyAlignment="1" applyProtection="1">
      <alignment horizontal="left" vertical="center" wrapText="1"/>
    </xf>
    <xf numFmtId="0" fontId="39" fillId="19" borderId="77" xfId="57" applyFont="1" applyFill="1" applyBorder="1" applyAlignment="1" applyProtection="1">
      <alignment horizontal="left" vertical="center" wrapText="1"/>
    </xf>
    <xf numFmtId="0" fontId="22" fillId="19" borderId="46" xfId="57" applyFont="1" applyFill="1" applyBorder="1" applyAlignment="1" applyProtection="1">
      <alignment horizontal="center" vertical="center"/>
    </xf>
    <xf numFmtId="0" fontId="22" fillId="19" borderId="58" xfId="57" applyFont="1" applyFill="1" applyBorder="1" applyAlignment="1" applyProtection="1">
      <alignment horizontal="center" vertical="center"/>
    </xf>
    <xf numFmtId="0" fontId="22" fillId="19" borderId="62" xfId="57" applyFont="1" applyFill="1" applyBorder="1" applyAlignment="1" applyProtection="1">
      <alignment horizontal="center" vertical="center"/>
    </xf>
    <xf numFmtId="0" fontId="22" fillId="19" borderId="63" xfId="57" applyFont="1" applyFill="1" applyBorder="1" applyAlignment="1" applyProtection="1">
      <alignment horizontal="center" vertical="center"/>
    </xf>
    <xf numFmtId="0" fontId="22" fillId="19" borderId="34" xfId="57" applyFont="1" applyFill="1" applyBorder="1" applyAlignment="1" applyProtection="1">
      <alignment horizontal="center" vertical="center"/>
    </xf>
    <xf numFmtId="0" fontId="22" fillId="19" borderId="66" xfId="57" applyFont="1" applyFill="1" applyBorder="1" applyAlignment="1" applyProtection="1">
      <alignment horizontal="center" vertical="center"/>
    </xf>
    <xf numFmtId="0" fontId="22" fillId="19" borderId="68" xfId="57" applyFont="1" applyFill="1" applyBorder="1" applyAlignment="1" applyProtection="1">
      <alignment horizontal="center" vertical="center"/>
    </xf>
    <xf numFmtId="0" fontId="22" fillId="19" borderId="69" xfId="57" applyFont="1" applyFill="1" applyBorder="1" applyAlignment="1" applyProtection="1">
      <alignment horizontal="center" vertical="center"/>
    </xf>
    <xf numFmtId="0" fontId="33" fillId="22" borderId="10" xfId="57" applyFont="1" applyFill="1" applyBorder="1" applyAlignment="1" applyProtection="1">
      <alignment horizontal="left" vertical="center" wrapText="1"/>
    </xf>
    <xf numFmtId="0" fontId="22" fillId="0" borderId="53" xfId="52" applyFont="1" applyBorder="1" applyAlignment="1" applyProtection="1">
      <alignment horizontal="left" vertical="top" wrapText="1"/>
    </xf>
    <xf numFmtId="0" fontId="22" fillId="0" borderId="54" xfId="52" applyFont="1" applyBorder="1" applyAlignment="1" applyProtection="1">
      <alignment horizontal="left" vertical="top" wrapText="1"/>
    </xf>
    <xf numFmtId="0" fontId="22" fillId="0" borderId="55" xfId="52" applyFont="1" applyBorder="1" applyAlignment="1" applyProtection="1">
      <alignment horizontal="left" vertical="top" wrapText="1"/>
    </xf>
    <xf numFmtId="169" fontId="22" fillId="26" borderId="56" xfId="68" applyNumberFormat="1" applyFont="1" applyFill="1" applyBorder="1" applyAlignment="1" applyProtection="1">
      <alignment horizontal="center" vertical="top" wrapText="1"/>
    </xf>
    <xf numFmtId="169" fontId="22" fillId="26" borderId="55" xfId="68" applyNumberFormat="1" applyFont="1" applyFill="1" applyBorder="1" applyAlignment="1" applyProtection="1">
      <alignment horizontal="center" vertical="top" wrapText="1"/>
    </xf>
    <xf numFmtId="44" fontId="23" fillId="0" borderId="56" xfId="68" applyFont="1" applyFill="1" applyBorder="1" applyAlignment="1" applyProtection="1">
      <alignment horizontal="center" vertical="center"/>
    </xf>
    <xf numFmtId="44" fontId="23" fillId="0" borderId="55" xfId="68" applyFont="1" applyFill="1" applyBorder="1" applyAlignment="1" applyProtection="1">
      <alignment horizontal="center" vertical="center"/>
    </xf>
    <xf numFmtId="169" fontId="23" fillId="26" borderId="56" xfId="68" applyNumberFormat="1" applyFont="1" applyFill="1" applyBorder="1" applyAlignment="1" applyProtection="1">
      <alignment horizontal="center" vertical="center"/>
    </xf>
    <xf numFmtId="169" fontId="23" fillId="26" borderId="55" xfId="68" applyNumberFormat="1" applyFont="1" applyFill="1" applyBorder="1" applyAlignment="1" applyProtection="1">
      <alignment horizontal="center" vertical="center"/>
    </xf>
    <xf numFmtId="10" fontId="23" fillId="0" borderId="56" xfId="54" applyNumberFormat="1" applyFont="1" applyFill="1" applyBorder="1" applyAlignment="1" applyProtection="1">
      <alignment horizontal="center" vertical="center" wrapText="1"/>
    </xf>
    <xf numFmtId="10" fontId="23" fillId="0" borderId="57" xfId="54" applyNumberFormat="1" applyFont="1" applyFill="1" applyBorder="1" applyAlignment="1" applyProtection="1">
      <alignment horizontal="center" vertical="center" wrapText="1"/>
    </xf>
    <xf numFmtId="0" fontId="22" fillId="0" borderId="53" xfId="57" applyFont="1" applyBorder="1" applyAlignment="1" applyProtection="1">
      <alignment horizontal="left" vertical="center" wrapText="1"/>
    </xf>
    <xf numFmtId="0" fontId="22" fillId="0" borderId="54" xfId="57" applyFont="1" applyBorder="1" applyAlignment="1" applyProtection="1">
      <alignment horizontal="left" vertical="center" wrapText="1"/>
    </xf>
    <xf numFmtId="0" fontId="22" fillId="0" borderId="55" xfId="57" applyFont="1" applyBorder="1" applyAlignment="1" applyProtection="1">
      <alignment horizontal="left" vertical="center" wrapText="1"/>
    </xf>
    <xf numFmtId="44" fontId="23" fillId="0" borderId="56" xfId="68" applyFont="1" applyBorder="1" applyAlignment="1" applyProtection="1">
      <alignment horizontal="center" vertical="center" wrapText="1"/>
    </xf>
    <xf numFmtId="44" fontId="23" fillId="0" borderId="55" xfId="68" applyFont="1" applyBorder="1" applyAlignment="1" applyProtection="1">
      <alignment horizontal="center" vertical="center" wrapText="1"/>
    </xf>
    <xf numFmtId="10" fontId="22" fillId="0" borderId="56" xfId="54" applyNumberFormat="1" applyFont="1" applyFill="1" applyBorder="1" applyAlignment="1" applyProtection="1">
      <alignment horizontal="center" vertical="center"/>
    </xf>
    <xf numFmtId="10" fontId="22" fillId="0" borderId="57" xfId="54" applyNumberFormat="1" applyFont="1" applyFill="1" applyBorder="1" applyAlignment="1" applyProtection="1">
      <alignment horizontal="center" vertical="center"/>
    </xf>
    <xf numFmtId="0" fontId="22" fillId="0" borderId="20" xfId="57" applyNumberFormat="1" applyFont="1" applyBorder="1" applyAlignment="1" applyProtection="1">
      <alignment horizontal="left" vertical="center" wrapText="1"/>
    </xf>
    <xf numFmtId="44" fontId="23" fillId="0" borderId="20" xfId="68" applyFont="1" applyBorder="1" applyAlignment="1" applyProtection="1">
      <alignment horizontal="center" vertical="center"/>
    </xf>
    <xf numFmtId="44" fontId="23" fillId="0" borderId="20" xfId="68" applyFont="1" applyFill="1" applyBorder="1" applyAlignment="1" applyProtection="1">
      <alignment horizontal="center" vertical="center"/>
    </xf>
    <xf numFmtId="10" fontId="23" fillId="0" borderId="20" xfId="54" applyNumberFormat="1" applyFont="1" applyFill="1" applyBorder="1" applyAlignment="1" applyProtection="1">
      <alignment horizontal="center" vertical="center"/>
    </xf>
    <xf numFmtId="10" fontId="23" fillId="0" borderId="23" xfId="54" applyNumberFormat="1" applyFont="1" applyFill="1" applyBorder="1" applyAlignment="1" applyProtection="1">
      <alignment horizontal="center" vertical="center"/>
    </xf>
    <xf numFmtId="0" fontId="22" fillId="0" borderId="59" xfId="52" applyFont="1" applyFill="1" applyBorder="1" applyAlignment="1" applyProtection="1">
      <alignment horizontal="left" vertical="center" wrapText="1"/>
    </xf>
    <xf numFmtId="0" fontId="22" fillId="0" borderId="60" xfId="52" applyFont="1" applyFill="1" applyBorder="1" applyAlignment="1" applyProtection="1">
      <alignment horizontal="left" vertical="center" wrapText="1"/>
    </xf>
    <xf numFmtId="2" fontId="23" fillId="0" borderId="60" xfId="57" applyNumberFormat="1" applyFont="1" applyFill="1" applyBorder="1" applyAlignment="1" applyProtection="1">
      <alignment horizontal="center" vertical="center"/>
    </xf>
    <xf numFmtId="2" fontId="22" fillId="0" borderId="60" xfId="57" applyNumberFormat="1" applyFont="1" applyFill="1" applyBorder="1" applyAlignment="1" applyProtection="1">
      <alignment horizontal="center" vertical="center"/>
    </xf>
    <xf numFmtId="2" fontId="22" fillId="0" borderId="61" xfId="57" applyNumberFormat="1" applyFont="1" applyFill="1" applyBorder="1" applyAlignment="1" applyProtection="1">
      <alignment horizontal="center" vertical="center"/>
    </xf>
    <xf numFmtId="0" fontId="39" fillId="17" borderId="37" xfId="52" applyFont="1" applyFill="1" applyBorder="1" applyAlignment="1" applyProtection="1">
      <alignment horizontal="left" vertical="center" wrapText="1"/>
    </xf>
    <xf numFmtId="0" fontId="39" fillId="17" borderId="34" xfId="52" applyFont="1" applyFill="1" applyBorder="1" applyAlignment="1" applyProtection="1">
      <alignment horizontal="left" vertical="center" wrapText="1"/>
    </xf>
    <xf numFmtId="0" fontId="39" fillId="17" borderId="66" xfId="52" applyFont="1" applyFill="1" applyBorder="1" applyAlignment="1" applyProtection="1">
      <alignment horizontal="left" vertical="center" wrapText="1"/>
    </xf>
    <xf numFmtId="0" fontId="39" fillId="17" borderId="44" xfId="52" applyFont="1" applyFill="1" applyBorder="1" applyAlignment="1" applyProtection="1">
      <alignment horizontal="left" vertical="center" wrapText="1"/>
    </xf>
    <xf numFmtId="0" fontId="39" fillId="17" borderId="0" xfId="52" applyFont="1" applyFill="1" applyBorder="1" applyAlignment="1" applyProtection="1">
      <alignment horizontal="left" vertical="center" wrapText="1"/>
    </xf>
    <xf numFmtId="0" fontId="39" fillId="17" borderId="26" xfId="52" applyFont="1" applyFill="1" applyBorder="1" applyAlignment="1" applyProtection="1">
      <alignment horizontal="left" vertical="center" wrapText="1"/>
    </xf>
    <xf numFmtId="0" fontId="0" fillId="21" borderId="13" xfId="0" applyFill="1" applyBorder="1" applyAlignment="1" applyProtection="1">
      <alignment horizontal="left" vertical="top" wrapText="1"/>
      <protection locked="0"/>
    </xf>
    <xf numFmtId="0" fontId="0" fillId="21" borderId="45" xfId="0" applyFill="1" applyBorder="1" applyAlignment="1" applyProtection="1">
      <alignment horizontal="left" vertical="top" wrapText="1"/>
      <protection locked="0"/>
    </xf>
    <xf numFmtId="0" fontId="0" fillId="21" borderId="27" xfId="0" applyFill="1" applyBorder="1" applyAlignment="1" applyProtection="1">
      <alignment horizontal="left" vertical="top" wrapText="1"/>
      <protection locked="0"/>
    </xf>
    <xf numFmtId="0" fontId="32" fillId="26" borderId="36" xfId="0" applyFont="1" applyFill="1" applyBorder="1" applyAlignment="1">
      <alignment horizontal="center" vertical="center"/>
    </xf>
    <xf numFmtId="0" fontId="56" fillId="26" borderId="36" xfId="0" applyFont="1" applyFill="1" applyBorder="1" applyAlignment="1">
      <alignment horizontal="left" vertical="top" wrapText="1"/>
    </xf>
    <xf numFmtId="0" fontId="0" fillId="21" borderId="38" xfId="0" applyFill="1" applyBorder="1" applyAlignment="1" applyProtection="1">
      <alignment horizontal="left" vertical="top" wrapText="1"/>
      <protection locked="0"/>
    </xf>
    <xf numFmtId="2" fontId="23" fillId="0" borderId="10" xfId="57" applyNumberFormat="1" applyFont="1" applyFill="1" applyBorder="1" applyAlignment="1" applyProtection="1">
      <alignment horizontal="center" vertical="center"/>
    </xf>
    <xf numFmtId="2" fontId="23" fillId="0" borderId="16" xfId="57" applyNumberFormat="1" applyFont="1" applyFill="1" applyBorder="1" applyAlignment="1" applyProtection="1">
      <alignment horizontal="center" vertical="center"/>
    </xf>
    <xf numFmtId="0" fontId="23" fillId="0" borderId="32" xfId="57" applyFont="1" applyBorder="1" applyAlignment="1" applyProtection="1">
      <alignment horizontal="left" vertical="center"/>
    </xf>
    <xf numFmtId="2" fontId="23" fillId="0" borderId="32" xfId="57" applyNumberFormat="1" applyFont="1" applyFill="1" applyBorder="1" applyAlignment="1" applyProtection="1">
      <alignment horizontal="center" vertical="center"/>
    </xf>
    <xf numFmtId="2" fontId="23" fillId="0" borderId="24" xfId="57" applyNumberFormat="1" applyFont="1" applyFill="1" applyBorder="1" applyAlignment="1" applyProtection="1">
      <alignment horizontal="center" vertical="center"/>
    </xf>
    <xf numFmtId="0" fontId="23" fillId="0" borderId="15" xfId="52" applyFont="1" applyFill="1" applyBorder="1" applyAlignment="1" applyProtection="1">
      <alignment horizontal="left" vertical="top" wrapText="1"/>
    </xf>
    <xf numFmtId="0" fontId="23" fillId="0" borderId="10" xfId="52" applyFont="1" applyFill="1" applyBorder="1" applyAlignment="1" applyProtection="1">
      <alignment horizontal="left" vertical="top" wrapText="1"/>
    </xf>
    <xf numFmtId="0" fontId="23" fillId="0" borderId="25" xfId="52" applyFont="1" applyFill="1" applyBorder="1" applyAlignment="1" applyProtection="1">
      <alignment horizontal="left" vertical="top" wrapText="1"/>
    </xf>
    <xf numFmtId="0" fontId="23" fillId="0" borderId="32" xfId="52" applyFont="1" applyFill="1" applyBorder="1" applyAlignment="1" applyProtection="1">
      <alignment horizontal="left" vertical="top" wrapText="1"/>
    </xf>
    <xf numFmtId="0" fontId="23" fillId="0" borderId="10" xfId="57" applyFont="1" applyBorder="1" applyAlignment="1" applyProtection="1">
      <alignment horizontal="left" vertical="center"/>
    </xf>
    <xf numFmtId="0" fontId="23" fillId="0" borderId="32" xfId="57" applyFont="1" applyBorder="1" applyAlignment="1" applyProtection="1">
      <alignment horizontal="left" vertical="center" wrapText="1"/>
    </xf>
    <xf numFmtId="2" fontId="23" fillId="0" borderId="13" xfId="57" applyNumberFormat="1" applyFont="1" applyFill="1" applyBorder="1" applyAlignment="1" applyProtection="1">
      <alignment horizontal="center" vertical="center"/>
    </xf>
    <xf numFmtId="2" fontId="23" fillId="0" borderId="27" xfId="57" applyNumberFormat="1" applyFont="1" applyFill="1" applyBorder="1" applyAlignment="1" applyProtection="1">
      <alignment horizontal="center" vertical="center"/>
    </xf>
    <xf numFmtId="0" fontId="23" fillId="0" borderId="53" xfId="52" applyFont="1" applyFill="1" applyBorder="1" applyAlignment="1" applyProtection="1">
      <alignment horizontal="left" vertical="top" wrapText="1"/>
    </xf>
    <xf numFmtId="0" fontId="23" fillId="0" borderId="54" xfId="52" applyFont="1" applyFill="1" applyBorder="1" applyAlignment="1" applyProtection="1">
      <alignment horizontal="left" vertical="top" wrapText="1"/>
    </xf>
    <xf numFmtId="0" fontId="23" fillId="0" borderId="57" xfId="52" applyFont="1" applyFill="1" applyBorder="1" applyAlignment="1" applyProtection="1">
      <alignment horizontal="left" vertical="top" wrapText="1"/>
    </xf>
    <xf numFmtId="44" fontId="23" fillId="0" borderId="53" xfId="68" applyFont="1" applyBorder="1" applyAlignment="1" applyProtection="1">
      <alignment horizontal="center" vertical="center"/>
    </xf>
    <xf numFmtId="44" fontId="23" fillId="0" borderId="54" xfId="68" applyFont="1" applyBorder="1" applyAlignment="1" applyProtection="1">
      <alignment horizontal="center" vertical="center"/>
    </xf>
    <xf numFmtId="44" fontId="23" fillId="0" borderId="57" xfId="68" applyFont="1" applyBorder="1" applyAlignment="1" applyProtection="1">
      <alignment horizontal="center" vertical="center"/>
    </xf>
    <xf numFmtId="0" fontId="39" fillId="17" borderId="18" xfId="52" applyFont="1" applyFill="1" applyBorder="1" applyAlignment="1" applyProtection="1">
      <alignment horizontal="left" vertical="center" wrapText="1"/>
    </xf>
    <xf numFmtId="0" fontId="39" fillId="17" borderId="11" xfId="52" applyFont="1" applyFill="1" applyBorder="1" applyAlignment="1" applyProtection="1">
      <alignment horizontal="left" vertical="center" wrapText="1"/>
    </xf>
    <xf numFmtId="0" fontId="39" fillId="17" borderId="15" xfId="52" applyFont="1" applyFill="1" applyBorder="1" applyAlignment="1" applyProtection="1">
      <alignment horizontal="left" vertical="center" wrapText="1"/>
    </xf>
    <xf numFmtId="0" fontId="39" fillId="17" borderId="10" xfId="52" applyFont="1" applyFill="1" applyBorder="1" applyAlignment="1" applyProtection="1">
      <alignment horizontal="left" vertical="center" wrapText="1"/>
    </xf>
    <xf numFmtId="0" fontId="22" fillId="17" borderId="11" xfId="52" applyFont="1" applyFill="1" applyBorder="1" applyAlignment="1" applyProtection="1">
      <alignment horizontal="center" vertical="center" wrapText="1"/>
    </xf>
    <xf numFmtId="0" fontId="22" fillId="17" borderId="19" xfId="52" applyFont="1" applyFill="1" applyBorder="1" applyAlignment="1" applyProtection="1">
      <alignment horizontal="center" vertical="center" wrapText="1"/>
    </xf>
    <xf numFmtId="0" fontId="22" fillId="19" borderId="10" xfId="57" applyFont="1" applyFill="1" applyBorder="1" applyAlignment="1" applyProtection="1">
      <alignment horizontal="center" vertical="center" wrapText="1"/>
    </xf>
    <xf numFmtId="0" fontId="22" fillId="19" borderId="16" xfId="57" applyFont="1" applyFill="1" applyBorder="1" applyAlignment="1" applyProtection="1">
      <alignment horizontal="center" vertical="center" wrapText="1"/>
    </xf>
    <xf numFmtId="0" fontId="23" fillId="0" borderId="25" xfId="52" applyFont="1" applyBorder="1" applyAlignment="1" applyProtection="1">
      <alignment horizontal="left" vertical="top" wrapText="1"/>
    </xf>
    <xf numFmtId="0" fontId="23" fillId="0" borderId="32" xfId="52" applyFont="1" applyBorder="1" applyAlignment="1" applyProtection="1">
      <alignment horizontal="left" vertical="top" wrapText="1"/>
    </xf>
    <xf numFmtId="44" fontId="23" fillId="0" borderId="32" xfId="68" applyFont="1" applyBorder="1" applyAlignment="1" applyProtection="1">
      <alignment horizontal="center" vertical="center"/>
    </xf>
    <xf numFmtId="44" fontId="23" fillId="0" borderId="24" xfId="68" applyFont="1" applyBorder="1" applyAlignment="1" applyProtection="1">
      <alignment horizontal="center" vertical="center"/>
    </xf>
    <xf numFmtId="0" fontId="22" fillId="0" borderId="59" xfId="52" applyFont="1" applyBorder="1" applyAlignment="1" applyProtection="1">
      <alignment vertical="center" wrapText="1"/>
    </xf>
    <xf numFmtId="0" fontId="22" fillId="0" borderId="60" xfId="52" applyFont="1" applyBorder="1" applyAlignment="1" applyProtection="1">
      <alignment vertical="center" wrapText="1"/>
    </xf>
    <xf numFmtId="167" fontId="22" fillId="0" borderId="60" xfId="54" applyNumberFormat="1" applyFont="1" applyBorder="1" applyAlignment="1" applyProtection="1">
      <alignment horizontal="center" vertical="center"/>
    </xf>
    <xf numFmtId="167" fontId="22" fillId="0" borderId="61" xfId="54" applyNumberFormat="1" applyFont="1" applyBorder="1" applyAlignment="1" applyProtection="1">
      <alignment horizontal="center" vertical="center"/>
    </xf>
    <xf numFmtId="0" fontId="23" fillId="0" borderId="15" xfId="52" applyFont="1" applyBorder="1" applyAlignment="1" applyProtection="1">
      <alignment horizontal="left" vertical="top" wrapText="1"/>
    </xf>
    <xf numFmtId="0" fontId="23" fillId="0" borderId="10" xfId="52" applyFont="1" applyBorder="1" applyAlignment="1" applyProtection="1">
      <alignment horizontal="left" vertical="top" wrapText="1"/>
    </xf>
    <xf numFmtId="44" fontId="23" fillId="0" borderId="16" xfId="68" applyFont="1" applyBorder="1" applyAlignment="1" applyProtection="1">
      <alignment horizontal="center" vertical="center"/>
    </xf>
    <xf numFmtId="0" fontId="22" fillId="23" borderId="44" xfId="52" applyFont="1" applyFill="1" applyBorder="1" applyAlignment="1" applyProtection="1">
      <alignment horizontal="left" vertical="top" wrapText="1"/>
    </xf>
    <xf numFmtId="0" fontId="22" fillId="23" borderId="0" xfId="52" applyFont="1" applyFill="1" applyBorder="1" applyAlignment="1" applyProtection="1">
      <alignment horizontal="left" vertical="top" wrapText="1"/>
    </xf>
    <xf numFmtId="0" fontId="22" fillId="23" borderId="0" xfId="52" applyFont="1" applyFill="1" applyBorder="1" applyAlignment="1" applyProtection="1">
      <alignment horizontal="center" vertical="top" wrapText="1"/>
    </xf>
    <xf numFmtId="168" fontId="23" fillId="21" borderId="44" xfId="68" applyNumberFormat="1" applyFont="1" applyFill="1" applyBorder="1" applyAlignment="1" applyProtection="1">
      <alignment horizontal="center" vertical="center"/>
      <protection locked="0"/>
    </xf>
    <xf numFmtId="168" fontId="23" fillId="21" borderId="26" xfId="68" applyNumberFormat="1" applyFont="1" applyFill="1" applyBorder="1" applyAlignment="1" applyProtection="1">
      <alignment horizontal="center" vertical="center"/>
      <protection locked="0"/>
    </xf>
    <xf numFmtId="0" fontId="22" fillId="0" borderId="53" xfId="52" applyFont="1" applyBorder="1" applyAlignment="1" applyProtection="1">
      <alignment horizontal="left" vertical="center" wrapText="1"/>
    </xf>
    <xf numFmtId="0" fontId="22" fillId="0" borderId="54" xfId="52" applyFont="1" applyBorder="1" applyAlignment="1" applyProtection="1">
      <alignment horizontal="left" vertical="center" wrapText="1"/>
    </xf>
    <xf numFmtId="44" fontId="22" fillId="0" borderId="53" xfId="68" applyFont="1" applyFill="1" applyBorder="1" applyAlignment="1" applyProtection="1">
      <alignment horizontal="center" vertical="center"/>
    </xf>
    <xf numFmtId="44" fontId="22" fillId="0" borderId="57" xfId="68" applyFont="1" applyFill="1" applyBorder="1" applyAlignment="1" applyProtection="1">
      <alignment horizontal="center" vertical="center"/>
    </xf>
    <xf numFmtId="0" fontId="22" fillId="17" borderId="11" xfId="57" applyFont="1" applyFill="1" applyBorder="1" applyAlignment="1" applyProtection="1">
      <alignment horizontal="center" vertical="center" wrapText="1"/>
    </xf>
    <xf numFmtId="0" fontId="22" fillId="17" borderId="11" xfId="57" applyFont="1" applyFill="1" applyBorder="1" applyAlignment="1" applyProtection="1">
      <alignment horizontal="center" vertical="center"/>
    </xf>
    <xf numFmtId="0" fontId="22" fillId="17" borderId="19" xfId="57" applyFont="1" applyFill="1" applyBorder="1" applyAlignment="1" applyProtection="1">
      <alignment horizontal="center" vertical="center"/>
    </xf>
    <xf numFmtId="44" fontId="23" fillId="0" borderId="56" xfId="68" applyNumberFormat="1" applyFont="1" applyFill="1" applyBorder="1" applyAlignment="1" applyProtection="1">
      <alignment horizontal="center" vertical="center"/>
    </xf>
    <xf numFmtId="44" fontId="23" fillId="0" borderId="55" xfId="68" applyNumberFormat="1" applyFont="1" applyFill="1" applyBorder="1" applyAlignment="1" applyProtection="1">
      <alignment horizontal="center" vertical="center"/>
    </xf>
    <xf numFmtId="44" fontId="23" fillId="0" borderId="54" xfId="68" applyNumberFormat="1" applyFont="1" applyFill="1" applyBorder="1" applyAlignment="1" applyProtection="1">
      <alignment horizontal="center" vertical="center"/>
    </xf>
    <xf numFmtId="44" fontId="23" fillId="0" borderId="53" xfId="68" applyNumberFormat="1" applyFont="1" applyFill="1" applyBorder="1" applyAlignment="1" applyProtection="1">
      <alignment horizontal="center" vertical="center"/>
    </xf>
    <xf numFmtId="44" fontId="23" fillId="0" borderId="57" xfId="68" applyNumberFormat="1" applyFont="1" applyFill="1" applyBorder="1" applyAlignment="1" applyProtection="1">
      <alignment horizontal="center" vertical="center"/>
    </xf>
    <xf numFmtId="0" fontId="23" fillId="0" borderId="25" xfId="52" applyFont="1" applyBorder="1" applyAlignment="1" applyProtection="1">
      <alignment vertical="top" wrapText="1"/>
    </xf>
    <xf numFmtId="0" fontId="23" fillId="0" borderId="32" xfId="52" applyFont="1" applyBorder="1" applyAlignment="1" applyProtection="1">
      <alignment vertical="top" wrapText="1"/>
    </xf>
    <xf numFmtId="44" fontId="23" fillId="0" borderId="32" xfId="68" applyFont="1" applyFill="1" applyBorder="1" applyAlignment="1" applyProtection="1">
      <alignment horizontal="center" vertical="center"/>
    </xf>
    <xf numFmtId="0" fontId="23" fillId="26" borderId="32" xfId="57" applyFont="1" applyFill="1" applyBorder="1" applyAlignment="1" applyProtection="1">
      <alignment horizontal="center"/>
    </xf>
    <xf numFmtId="0" fontId="23" fillId="26" borderId="28" xfId="57" applyFont="1" applyFill="1" applyBorder="1" applyAlignment="1" applyProtection="1">
      <alignment horizontal="center"/>
    </xf>
    <xf numFmtId="44" fontId="23" fillId="0" borderId="40" xfId="68" applyFont="1" applyFill="1" applyBorder="1" applyAlignment="1" applyProtection="1">
      <alignment horizontal="center" vertical="center"/>
    </xf>
    <xf numFmtId="44" fontId="23" fillId="0" borderId="41" xfId="68" applyFont="1" applyFill="1" applyBorder="1" applyAlignment="1" applyProtection="1">
      <alignment horizontal="center" vertical="center"/>
    </xf>
    <xf numFmtId="44" fontId="23" fillId="0" borderId="10" xfId="68" applyNumberFormat="1" applyFont="1" applyFill="1" applyBorder="1" applyAlignment="1" applyProtection="1">
      <alignment horizontal="center" vertical="center"/>
    </xf>
    <xf numFmtId="44" fontId="23" fillId="0" borderId="14" xfId="68" applyNumberFormat="1" applyFont="1" applyFill="1" applyBorder="1" applyAlignment="1" applyProtection="1">
      <alignment horizontal="center" vertical="center"/>
    </xf>
    <xf numFmtId="44" fontId="23" fillId="0" borderId="33" xfId="68" applyNumberFormat="1" applyFont="1" applyFill="1" applyBorder="1" applyAlignment="1" applyProtection="1">
      <alignment horizontal="center" vertical="center"/>
    </xf>
    <xf numFmtId="44" fontId="23" fillId="0" borderId="36" xfId="68" applyNumberFormat="1" applyFont="1" applyFill="1" applyBorder="1" applyAlignment="1" applyProtection="1">
      <alignment horizontal="center" vertical="center"/>
    </xf>
    <xf numFmtId="44" fontId="23" fillId="0" borderId="67" xfId="68" applyNumberFormat="1" applyFont="1" applyFill="1" applyBorder="1" applyAlignment="1" applyProtection="1">
      <alignment horizontal="center" vertical="center"/>
    </xf>
    <xf numFmtId="44" fontId="23" fillId="0" borderId="69" xfId="68" applyNumberFormat="1" applyFont="1" applyFill="1" applyBorder="1" applyAlignment="1" applyProtection="1">
      <alignment horizontal="center" vertical="center"/>
    </xf>
    <xf numFmtId="0" fontId="39" fillId="17" borderId="58" xfId="52" applyFont="1" applyFill="1" applyBorder="1" applyAlignment="1" applyProtection="1">
      <alignment horizontal="left" vertical="center" wrapText="1"/>
    </xf>
    <xf numFmtId="0" fontId="22" fillId="19" borderId="46" xfId="57" applyFont="1" applyFill="1" applyBorder="1" applyAlignment="1" applyProtection="1">
      <alignment horizontal="center" vertical="center" wrapText="1"/>
    </xf>
    <xf numFmtId="0" fontId="22" fillId="19" borderId="34" xfId="57" applyFont="1" applyFill="1" applyBorder="1" applyAlignment="1" applyProtection="1">
      <alignment horizontal="center" vertical="center" wrapText="1"/>
    </xf>
    <xf numFmtId="0" fontId="22" fillId="17" borderId="35" xfId="52" applyFont="1" applyFill="1" applyBorder="1" applyAlignment="1" applyProtection="1">
      <alignment horizontal="center" vertical="center" wrapText="1"/>
    </xf>
    <xf numFmtId="0" fontId="22" fillId="17" borderId="43" xfId="52" applyFont="1" applyFill="1" applyBorder="1" applyAlignment="1" applyProtection="1">
      <alignment horizontal="center" vertical="center" wrapText="1"/>
    </xf>
    <xf numFmtId="0" fontId="39" fillId="19" borderId="53" xfId="57" applyFont="1" applyFill="1" applyBorder="1" applyAlignment="1" applyProtection="1">
      <alignment horizontal="left" vertical="center"/>
    </xf>
    <xf numFmtId="0" fontId="39" fillId="19" borderId="54" xfId="57" applyFont="1" applyFill="1" applyBorder="1" applyAlignment="1" applyProtection="1">
      <alignment horizontal="left" vertical="center"/>
    </xf>
    <xf numFmtId="0" fontId="39" fillId="19" borderId="55" xfId="57" applyFont="1" applyFill="1" applyBorder="1" applyAlignment="1" applyProtection="1">
      <alignment horizontal="left" vertical="center"/>
    </xf>
    <xf numFmtId="0" fontId="39" fillId="22" borderId="56" xfId="57" applyNumberFormat="1" applyFont="1" applyFill="1" applyBorder="1" applyAlignment="1" applyProtection="1">
      <alignment horizontal="center" vertical="center"/>
    </xf>
    <xf numFmtId="0" fontId="39" fillId="22" borderId="54" xfId="57" applyNumberFormat="1" applyFont="1" applyFill="1" applyBorder="1" applyAlignment="1" applyProtection="1">
      <alignment horizontal="center" vertical="center"/>
    </xf>
    <xf numFmtId="0" fontId="39" fillId="22" borderId="57" xfId="57" applyNumberFormat="1" applyFont="1" applyFill="1" applyBorder="1" applyAlignment="1" applyProtection="1">
      <alignment horizontal="center" vertical="center"/>
    </xf>
    <xf numFmtId="0" fontId="46" fillId="23" borderId="53" xfId="0" applyFont="1" applyFill="1" applyBorder="1" applyAlignment="1" applyProtection="1">
      <alignment horizontal="left" vertical="center" wrapText="1"/>
    </xf>
    <xf numFmtId="0" fontId="46" fillId="23" borderId="54" xfId="0" applyFont="1" applyFill="1" applyBorder="1" applyAlignment="1" applyProtection="1">
      <alignment horizontal="left" vertical="center" wrapText="1"/>
    </xf>
    <xf numFmtId="0" fontId="46" fillId="23" borderId="57" xfId="0" applyFont="1" applyFill="1" applyBorder="1" applyAlignment="1" applyProtection="1">
      <alignment horizontal="left" vertical="center" wrapText="1"/>
    </xf>
    <xf numFmtId="0" fontId="53" fillId="27" borderId="37" xfId="52" applyFont="1" applyFill="1" applyBorder="1" applyAlignment="1" applyProtection="1">
      <alignment horizontal="left" vertical="center" wrapText="1"/>
    </xf>
    <xf numFmtId="0" fontId="53" fillId="27" borderId="34" xfId="52" applyFont="1" applyFill="1" applyBorder="1" applyAlignment="1" applyProtection="1">
      <alignment horizontal="left" vertical="center" wrapText="1"/>
    </xf>
    <xf numFmtId="0" fontId="53" fillId="27" borderId="50" xfId="52" applyFont="1" applyFill="1" applyBorder="1" applyAlignment="1" applyProtection="1">
      <alignment horizontal="left" vertical="center" wrapText="1"/>
    </xf>
    <xf numFmtId="0" fontId="53" fillId="27" borderId="51" xfId="52" applyFont="1" applyFill="1" applyBorder="1" applyAlignment="1" applyProtection="1">
      <alignment horizontal="left" vertical="center" wrapText="1"/>
    </xf>
    <xf numFmtId="0" fontId="39" fillId="19" borderId="35" xfId="57" applyFont="1" applyFill="1" applyBorder="1" applyAlignment="1" applyProtection="1">
      <alignment horizontal="center" vertical="center" wrapText="1"/>
    </xf>
    <xf numFmtId="0" fontId="39" fillId="19" borderId="42" xfId="57" applyFont="1" applyFill="1" applyBorder="1" applyAlignment="1" applyProtection="1">
      <alignment horizontal="center" vertical="center" wrapText="1"/>
    </xf>
    <xf numFmtId="0" fontId="39" fillId="19" borderId="43" xfId="57" applyFont="1" applyFill="1" applyBorder="1" applyAlignment="1" applyProtection="1">
      <alignment horizontal="center" vertical="center" wrapText="1"/>
    </xf>
    <xf numFmtId="44" fontId="46" fillId="22" borderId="22" xfId="0" applyNumberFormat="1" applyFont="1" applyFill="1" applyBorder="1" applyAlignment="1" applyProtection="1">
      <alignment horizontal="center" vertical="center" wrapText="1"/>
    </xf>
    <xf numFmtId="44" fontId="46" fillId="22" borderId="45" xfId="0" applyNumberFormat="1" applyFont="1" applyFill="1" applyBorder="1" applyAlignment="1" applyProtection="1">
      <alignment horizontal="center" vertical="center" wrapText="1"/>
    </xf>
    <xf numFmtId="44" fontId="46" fillId="22" borderId="38" xfId="0" applyNumberFormat="1" applyFont="1" applyFill="1" applyBorder="1" applyAlignment="1" applyProtection="1">
      <alignment horizontal="center" vertical="center" wrapText="1"/>
    </xf>
    <xf numFmtId="10" fontId="46" fillId="22" borderId="22" xfId="0" applyNumberFormat="1" applyFont="1" applyFill="1" applyBorder="1" applyAlignment="1" applyProtection="1">
      <alignment horizontal="center" vertical="center" wrapText="1"/>
    </xf>
    <xf numFmtId="10" fontId="46" fillId="22" borderId="45" xfId="0" applyNumberFormat="1" applyFont="1" applyFill="1" applyBorder="1" applyAlignment="1" applyProtection="1">
      <alignment horizontal="center" vertical="center" wrapText="1"/>
    </xf>
    <xf numFmtId="10" fontId="46" fillId="22" borderId="38" xfId="0" applyNumberFormat="1" applyFont="1" applyFill="1" applyBorder="1" applyAlignment="1" applyProtection="1">
      <alignment horizontal="center" vertical="center" wrapText="1"/>
    </xf>
    <xf numFmtId="0" fontId="22" fillId="23" borderId="18" xfId="57" applyFont="1" applyFill="1" applyBorder="1" applyAlignment="1" applyProtection="1">
      <alignment horizontal="left" vertical="top" wrapText="1"/>
    </xf>
    <xf numFmtId="0" fontId="23" fillId="23" borderId="11" xfId="57" applyFont="1" applyFill="1" applyBorder="1" applyAlignment="1" applyProtection="1">
      <alignment horizontal="left" vertical="top" wrapText="1"/>
    </xf>
    <xf numFmtId="0" fontId="23" fillId="23" borderId="17" xfId="57" applyFont="1" applyFill="1" applyBorder="1" applyAlignment="1" applyProtection="1">
      <alignment horizontal="left" vertical="top" wrapText="1"/>
    </xf>
    <xf numFmtId="0" fontId="22" fillId="23" borderId="65" xfId="57" applyFont="1" applyFill="1" applyBorder="1" applyAlignment="1" applyProtection="1">
      <alignment horizontal="left" vertical="top" wrapText="1"/>
    </xf>
    <xf numFmtId="0" fontId="23" fillId="23" borderId="64" xfId="57" applyFont="1" applyFill="1" applyBorder="1" applyAlignment="1" applyProtection="1">
      <alignment horizontal="left" vertical="top" wrapText="1"/>
    </xf>
    <xf numFmtId="0" fontId="23" fillId="23" borderId="62" xfId="57" applyFont="1" applyFill="1" applyBorder="1" applyAlignment="1" applyProtection="1">
      <alignment horizontal="left" vertical="top" wrapText="1"/>
    </xf>
    <xf numFmtId="0" fontId="23" fillId="23" borderId="15" xfId="57" applyFont="1" applyFill="1" applyBorder="1" applyAlignment="1" applyProtection="1">
      <alignment horizontal="left" vertical="top" wrapText="1"/>
    </xf>
    <xf numFmtId="0" fontId="23" fillId="23" borderId="10" xfId="57" applyFont="1" applyFill="1" applyBorder="1" applyAlignment="1" applyProtection="1">
      <alignment horizontal="left" vertical="top" wrapText="1"/>
    </xf>
    <xf numFmtId="0" fontId="23" fillId="23" borderId="14" xfId="57" applyFont="1" applyFill="1" applyBorder="1" applyAlignment="1" applyProtection="1">
      <alignment horizontal="left" vertical="top" wrapText="1"/>
    </xf>
    <xf numFmtId="0" fontId="23" fillId="23" borderId="12" xfId="57" applyFont="1" applyFill="1" applyBorder="1" applyAlignment="1" applyProtection="1">
      <alignment horizontal="left" vertical="top" wrapText="1"/>
    </xf>
    <xf numFmtId="0" fontId="23" fillId="23" borderId="20" xfId="57" applyFont="1" applyFill="1" applyBorder="1" applyAlignment="1" applyProtection="1">
      <alignment horizontal="left" vertical="top" wrapText="1"/>
    </xf>
    <xf numFmtId="0" fontId="23" fillId="23" borderId="13" xfId="57" applyFont="1" applyFill="1" applyBorder="1" applyAlignment="1" applyProtection="1">
      <alignment horizontal="left" vertical="top" wrapText="1"/>
    </xf>
    <xf numFmtId="44" fontId="22" fillId="0" borderId="10" xfId="68" applyNumberFormat="1" applyFont="1" applyBorder="1" applyAlignment="1" applyProtection="1">
      <alignment horizontal="center" vertical="center" wrapText="1"/>
    </xf>
    <xf numFmtId="44" fontId="22" fillId="0" borderId="20" xfId="68" applyNumberFormat="1" applyFont="1" applyBorder="1" applyAlignment="1" applyProtection="1">
      <alignment horizontal="center" vertical="center" wrapText="1"/>
    </xf>
    <xf numFmtId="44" fontId="22" fillId="0" borderId="73" xfId="68" applyFont="1" applyBorder="1" applyAlignment="1" applyProtection="1">
      <alignment horizontal="center" vertical="center" wrapText="1"/>
    </xf>
    <xf numFmtId="44" fontId="22" fillId="0" borderId="52" xfId="68" applyFont="1" applyBorder="1" applyAlignment="1" applyProtection="1">
      <alignment horizontal="center" vertical="center" wrapText="1"/>
    </xf>
    <xf numFmtId="49" fontId="23" fillId="21" borderId="20" xfId="57" applyNumberFormat="1" applyFont="1" applyFill="1" applyBorder="1" applyAlignment="1" applyProtection="1">
      <alignment horizontal="left" vertical="top" wrapText="1"/>
      <protection locked="0"/>
    </xf>
    <xf numFmtId="10" fontId="23" fillId="0" borderId="10" xfId="54" applyNumberFormat="1" applyFont="1" applyBorder="1" applyAlignment="1" applyProtection="1">
      <alignment horizontal="center" vertical="center" wrapText="1"/>
    </xf>
    <xf numFmtId="10" fontId="23" fillId="0" borderId="20" xfId="54" applyNumberFormat="1" applyFont="1" applyFill="1" applyBorder="1" applyAlignment="1" applyProtection="1">
      <alignment horizontal="center" vertical="center" wrapText="1"/>
    </xf>
    <xf numFmtId="0" fontId="22" fillId="19" borderId="11" xfId="57" applyFont="1" applyFill="1" applyBorder="1" applyAlignment="1" applyProtection="1">
      <alignment horizontal="center" vertical="center"/>
    </xf>
    <xf numFmtId="0" fontId="22" fillId="19" borderId="11" xfId="57" applyFont="1" applyFill="1" applyBorder="1" applyAlignment="1" applyProtection="1">
      <alignment horizontal="center" vertical="center" wrapText="1"/>
    </xf>
    <xf numFmtId="16" fontId="22" fillId="23" borderId="18" xfId="57" applyNumberFormat="1" applyFont="1" applyFill="1" applyBorder="1" applyAlignment="1" applyProtection="1">
      <alignment horizontal="left" vertical="top" wrapText="1"/>
    </xf>
    <xf numFmtId="16" fontId="22" fillId="23" borderId="11" xfId="57" applyNumberFormat="1" applyFont="1" applyFill="1" applyBorder="1" applyAlignment="1" applyProtection="1">
      <alignment horizontal="left" vertical="top" wrapText="1"/>
    </xf>
    <xf numFmtId="16" fontId="22" fillId="23" borderId="17" xfId="57" applyNumberFormat="1" applyFont="1" applyFill="1" applyBorder="1" applyAlignment="1" applyProtection="1">
      <alignment horizontal="left" vertical="top" wrapText="1"/>
    </xf>
    <xf numFmtId="16" fontId="22" fillId="23" borderId="65" xfId="57" applyNumberFormat="1" applyFont="1" applyFill="1" applyBorder="1" applyAlignment="1" applyProtection="1">
      <alignment horizontal="left" vertical="top" wrapText="1"/>
    </xf>
    <xf numFmtId="16" fontId="22" fillId="23" borderId="64" xfId="57" applyNumberFormat="1" applyFont="1" applyFill="1" applyBorder="1" applyAlignment="1" applyProtection="1">
      <alignment horizontal="left" vertical="top" wrapText="1"/>
    </xf>
    <xf numFmtId="16" fontId="22" fillId="23" borderId="62" xfId="57" applyNumberFormat="1" applyFont="1" applyFill="1" applyBorder="1" applyAlignment="1" applyProtection="1">
      <alignment horizontal="left" vertical="top" wrapText="1"/>
    </xf>
    <xf numFmtId="16" fontId="22" fillId="23" borderId="15" xfId="57" applyNumberFormat="1" applyFont="1" applyFill="1" applyBorder="1" applyAlignment="1" applyProtection="1">
      <alignment horizontal="left" vertical="top" wrapText="1"/>
    </xf>
    <xf numFmtId="16" fontId="22" fillId="23" borderId="10" xfId="57" applyNumberFormat="1" applyFont="1" applyFill="1" applyBorder="1" applyAlignment="1" applyProtection="1">
      <alignment horizontal="left" vertical="top" wrapText="1"/>
    </xf>
    <xf numFmtId="16" fontId="22" fillId="23" borderId="14" xfId="57" applyNumberFormat="1" applyFont="1" applyFill="1" applyBorder="1" applyAlignment="1" applyProtection="1">
      <alignment horizontal="left" vertical="top" wrapText="1"/>
    </xf>
    <xf numFmtId="16" fontId="22" fillId="23" borderId="16" xfId="57" applyNumberFormat="1" applyFont="1" applyFill="1" applyBorder="1" applyAlignment="1" applyProtection="1">
      <alignment horizontal="left" vertical="top" wrapText="1"/>
    </xf>
    <xf numFmtId="16" fontId="22" fillId="23" borderId="12" xfId="57" applyNumberFormat="1" applyFont="1" applyFill="1" applyBorder="1" applyAlignment="1" applyProtection="1">
      <alignment horizontal="left" vertical="top" wrapText="1"/>
    </xf>
    <xf numFmtId="16" fontId="22" fillId="23" borderId="20" xfId="57" applyNumberFormat="1" applyFont="1" applyFill="1" applyBorder="1" applyAlignment="1" applyProtection="1">
      <alignment horizontal="left" vertical="top" wrapText="1"/>
    </xf>
    <xf numFmtId="16" fontId="22" fillId="23" borderId="23" xfId="57" applyNumberFormat="1" applyFont="1" applyFill="1" applyBorder="1" applyAlignment="1" applyProtection="1">
      <alignment horizontal="left" vertical="top" wrapText="1"/>
    </xf>
    <xf numFmtId="49" fontId="23" fillId="21" borderId="10" xfId="57" applyNumberFormat="1" applyFont="1" applyFill="1" applyBorder="1" applyAlignment="1" applyProtection="1">
      <alignment horizontal="left" vertical="top" wrapText="1"/>
      <protection locked="0"/>
    </xf>
    <xf numFmtId="44" fontId="23" fillId="0" borderId="10" xfId="68" applyFont="1" applyBorder="1" applyAlignment="1" applyProtection="1">
      <alignment horizontal="center" vertical="center" wrapText="1"/>
    </xf>
    <xf numFmtId="44" fontId="23" fillId="21" borderId="20" xfId="68" applyFont="1" applyFill="1" applyBorder="1" applyAlignment="1" applyProtection="1">
      <alignment horizontal="center" vertical="center" wrapText="1"/>
      <protection locked="0"/>
    </xf>
    <xf numFmtId="44" fontId="22" fillId="0" borderId="15" xfId="68" applyFont="1" applyBorder="1" applyAlignment="1" applyProtection="1">
      <alignment horizontal="center" vertical="center" wrapText="1"/>
    </xf>
    <xf numFmtId="44" fontId="22" fillId="0" borderId="10" xfId="68" applyFont="1" applyBorder="1" applyAlignment="1" applyProtection="1">
      <alignment horizontal="center" vertical="center" wrapText="1"/>
    </xf>
    <xf numFmtId="44" fontId="22" fillId="0" borderId="12" xfId="68" applyFont="1" applyBorder="1" applyAlignment="1" applyProtection="1">
      <alignment horizontal="center" vertical="center" wrapText="1"/>
    </xf>
    <xf numFmtId="44" fontId="22" fillId="0" borderId="20" xfId="68" applyFont="1" applyBorder="1" applyAlignment="1" applyProtection="1">
      <alignment horizontal="center" vertical="center" wrapText="1"/>
    </xf>
    <xf numFmtId="49" fontId="57" fillId="21" borderId="15" xfId="57" applyNumberFormat="1" applyFont="1" applyFill="1" applyBorder="1" applyAlignment="1" applyProtection="1">
      <alignment horizontal="left" vertical="top" wrapText="1"/>
      <protection locked="0"/>
    </xf>
    <xf numFmtId="49" fontId="57" fillId="21" borderId="10" xfId="57" applyNumberFormat="1" applyFont="1" applyFill="1" applyBorder="1" applyAlignment="1" applyProtection="1">
      <alignment horizontal="left" vertical="top" wrapText="1"/>
      <protection locked="0"/>
    </xf>
    <xf numFmtId="0" fontId="49" fillId="25" borderId="47" xfId="57" applyFont="1" applyFill="1" applyBorder="1" applyAlignment="1" applyProtection="1">
      <alignment horizontal="center" vertical="center" wrapText="1"/>
    </xf>
    <xf numFmtId="0" fontId="49" fillId="25" borderId="48" xfId="57" applyFont="1" applyFill="1" applyBorder="1" applyAlignment="1" applyProtection="1">
      <alignment horizontal="center" vertical="center" wrapText="1"/>
    </xf>
    <xf numFmtId="0" fontId="49" fillId="25" borderId="49" xfId="57" applyFont="1" applyFill="1" applyBorder="1" applyAlignment="1" applyProtection="1">
      <alignment horizontal="center" vertical="center" wrapText="1"/>
    </xf>
    <xf numFmtId="0" fontId="50" fillId="23" borderId="37" xfId="57" applyFont="1" applyFill="1" applyBorder="1" applyAlignment="1" applyProtection="1">
      <alignment horizontal="left" vertical="top" wrapText="1"/>
    </xf>
    <xf numFmtId="0" fontId="50" fillId="23" borderId="34" xfId="57" applyFont="1" applyFill="1" applyBorder="1" applyAlignment="1" applyProtection="1">
      <alignment horizontal="left" vertical="top" wrapText="1"/>
    </xf>
    <xf numFmtId="0" fontId="50" fillId="23" borderId="66" xfId="57" applyFont="1" applyFill="1" applyBorder="1" applyAlignment="1" applyProtection="1">
      <alignment horizontal="left" vertical="top" wrapText="1"/>
    </xf>
    <xf numFmtId="0" fontId="50" fillId="23" borderId="44" xfId="57" applyFont="1" applyFill="1" applyBorder="1" applyAlignment="1" applyProtection="1">
      <alignment horizontal="left" vertical="top" wrapText="1"/>
    </xf>
    <xf numFmtId="0" fontId="50" fillId="23" borderId="0" xfId="57" applyFont="1" applyFill="1" applyBorder="1" applyAlignment="1" applyProtection="1">
      <alignment horizontal="left" vertical="top" wrapText="1"/>
    </xf>
    <xf numFmtId="0" fontId="50" fillId="23" borderId="26" xfId="57" applyFont="1" applyFill="1" applyBorder="1" applyAlignment="1" applyProtection="1">
      <alignment horizontal="left" vertical="top" wrapText="1"/>
    </xf>
    <xf numFmtId="0" fontId="50" fillId="23" borderId="50" xfId="57" applyFont="1" applyFill="1" applyBorder="1" applyAlignment="1" applyProtection="1">
      <alignment horizontal="left" vertical="top" wrapText="1"/>
    </xf>
    <xf numFmtId="0" fontId="50" fillId="23" borderId="51" xfId="57" applyFont="1" applyFill="1" applyBorder="1" applyAlignment="1" applyProtection="1">
      <alignment horizontal="left" vertical="top" wrapText="1"/>
    </xf>
    <xf numFmtId="0" fontId="50" fillId="23" borderId="52" xfId="57" applyFont="1" applyFill="1" applyBorder="1" applyAlignment="1" applyProtection="1">
      <alignment horizontal="left" vertical="top" wrapText="1"/>
    </xf>
    <xf numFmtId="49" fontId="22" fillId="0" borderId="18" xfId="57" applyNumberFormat="1" applyFont="1" applyBorder="1" applyAlignment="1" applyProtection="1">
      <alignment horizontal="center" vertical="center" wrapText="1"/>
    </xf>
    <xf numFmtId="49" fontId="22" fillId="0" borderId="11" xfId="57" applyNumberFormat="1" applyFont="1" applyBorder="1" applyAlignment="1" applyProtection="1">
      <alignment horizontal="center" vertical="center" wrapText="1"/>
    </xf>
    <xf numFmtId="44" fontId="22" fillId="0" borderId="16" xfId="68" applyNumberFormat="1" applyFont="1" applyBorder="1" applyAlignment="1" applyProtection="1">
      <alignment horizontal="center" vertical="center" wrapText="1"/>
    </xf>
    <xf numFmtId="44" fontId="22" fillId="0" borderId="23" xfId="68" applyNumberFormat="1" applyFont="1" applyBorder="1" applyAlignment="1" applyProtection="1">
      <alignment horizontal="center" vertical="center" wrapText="1"/>
    </xf>
    <xf numFmtId="0" fontId="22" fillId="19" borderId="18" xfId="57" applyFont="1" applyFill="1" applyBorder="1" applyAlignment="1" applyProtection="1">
      <alignment horizontal="center" vertical="center" wrapText="1"/>
    </xf>
    <xf numFmtId="0" fontId="22" fillId="0" borderId="15" xfId="57" applyFont="1" applyBorder="1" applyAlignment="1" applyProtection="1">
      <alignment horizontal="center" vertical="center" wrapText="1"/>
    </xf>
    <xf numFmtId="0" fontId="22" fillId="0" borderId="10" xfId="57" applyFont="1" applyBorder="1" applyAlignment="1" applyProtection="1">
      <alignment horizontal="center" vertical="center" wrapText="1"/>
    </xf>
    <xf numFmtId="0" fontId="22" fillId="0" borderId="12" xfId="57" applyFont="1" applyBorder="1" applyAlignment="1" applyProtection="1">
      <alignment horizontal="center" vertical="center" wrapText="1"/>
    </xf>
    <xf numFmtId="0" fontId="22" fillId="0" borderId="20" xfId="57" applyFont="1" applyBorder="1" applyAlignment="1" applyProtection="1">
      <alignment horizontal="center" vertical="center" wrapText="1"/>
    </xf>
    <xf numFmtId="0" fontId="23" fillId="0" borderId="25" xfId="57" applyFont="1" applyBorder="1" applyAlignment="1" applyProtection="1">
      <alignment horizontal="left" vertical="top" wrapText="1"/>
    </xf>
    <xf numFmtId="0" fontId="23" fillId="0" borderId="32" xfId="57" applyFont="1" applyBorder="1" applyAlignment="1" applyProtection="1">
      <alignment horizontal="left" vertical="top" wrapText="1"/>
    </xf>
    <xf numFmtId="0" fontId="23" fillId="0" borderId="24" xfId="57" applyFont="1" applyBorder="1" applyAlignment="1" applyProtection="1">
      <alignment horizontal="left" vertical="top" wrapText="1"/>
    </xf>
    <xf numFmtId="0" fontId="22" fillId="0" borderId="59" xfId="57" applyFont="1" applyBorder="1" applyAlignment="1" applyProtection="1">
      <alignment horizontal="left" vertical="top" wrapText="1"/>
    </xf>
    <xf numFmtId="0" fontId="22" fillId="0" borderId="60" xfId="57" applyFont="1" applyBorder="1" applyAlignment="1" applyProtection="1">
      <alignment horizontal="left" vertical="top" wrapText="1"/>
    </xf>
    <xf numFmtId="0" fontId="22" fillId="0" borderId="61" xfId="57" applyFont="1" applyBorder="1" applyAlignment="1" applyProtection="1">
      <alignment horizontal="left" vertical="top" wrapText="1"/>
    </xf>
    <xf numFmtId="0" fontId="23" fillId="0" borderId="70" xfId="57" applyFont="1" applyBorder="1" applyAlignment="1" applyProtection="1">
      <alignment horizontal="left" vertical="top" wrapText="1"/>
    </xf>
    <xf numFmtId="0" fontId="23" fillId="0" borderId="71" xfId="57" applyFont="1" applyBorder="1" applyAlignment="1" applyProtection="1">
      <alignment horizontal="left" vertical="top" wrapText="1"/>
    </xf>
    <xf numFmtId="0" fontId="23" fillId="0" borderId="72" xfId="57" applyFont="1" applyBorder="1" applyAlignment="1" applyProtection="1">
      <alignment horizontal="left" vertical="top" wrapText="1"/>
    </xf>
    <xf numFmtId="0" fontId="22" fillId="0" borderId="59" xfId="57" applyFont="1" applyBorder="1" applyAlignment="1" applyProtection="1">
      <alignment horizontal="left" vertical="center" wrapText="1"/>
    </xf>
    <xf numFmtId="0" fontId="22" fillId="0" borderId="60" xfId="57" applyFont="1" applyBorder="1" applyAlignment="1" applyProtection="1">
      <alignment horizontal="left" vertical="center" wrapText="1"/>
    </xf>
    <xf numFmtId="0" fontId="22" fillId="0" borderId="61" xfId="57" applyFont="1" applyBorder="1" applyAlignment="1" applyProtection="1">
      <alignment horizontal="left" vertical="center" wrapText="1"/>
    </xf>
    <xf numFmtId="44" fontId="26" fillId="21" borderId="10" xfId="68" applyFont="1" applyFill="1" applyBorder="1" applyAlignment="1" applyProtection="1">
      <alignment horizontal="center" vertical="center"/>
      <protection locked="0"/>
    </xf>
    <xf numFmtId="44" fontId="26" fillId="21" borderId="16" xfId="68" applyFont="1" applyFill="1" applyBorder="1" applyAlignment="1" applyProtection="1">
      <alignment horizontal="center" vertical="center"/>
      <protection locked="0"/>
    </xf>
    <xf numFmtId="0" fontId="39" fillId="23" borderId="18" xfId="57" applyFont="1" applyFill="1" applyBorder="1" applyAlignment="1" applyProtection="1">
      <alignment horizontal="left" vertical="top" wrapText="1"/>
    </xf>
    <xf numFmtId="0" fontId="39" fillId="23" borderId="11" xfId="57" applyFont="1" applyFill="1" applyBorder="1" applyAlignment="1" applyProtection="1">
      <alignment horizontal="left" vertical="top" wrapText="1"/>
    </xf>
    <xf numFmtId="0" fontId="39" fillId="23" borderId="19" xfId="57" applyFont="1" applyFill="1" applyBorder="1" applyAlignment="1" applyProtection="1">
      <alignment horizontal="left" vertical="top" wrapText="1"/>
    </xf>
    <xf numFmtId="0" fontId="23" fillId="23" borderId="37" xfId="57" applyFont="1" applyFill="1" applyBorder="1" applyAlignment="1" applyProtection="1">
      <alignment horizontal="left" vertical="top" wrapText="1"/>
    </xf>
    <xf numFmtId="0" fontId="23" fillId="23" borderId="34" xfId="57" applyFont="1" applyFill="1" applyBorder="1" applyAlignment="1" applyProtection="1">
      <alignment horizontal="left" vertical="top" wrapText="1"/>
    </xf>
    <xf numFmtId="0" fontId="23" fillId="23" borderId="44" xfId="57" applyFont="1" applyFill="1" applyBorder="1" applyAlignment="1" applyProtection="1">
      <alignment horizontal="left" vertical="top" wrapText="1"/>
    </xf>
    <xf numFmtId="0" fontId="23" fillId="23" borderId="0" xfId="57" applyFont="1" applyFill="1" applyBorder="1" applyAlignment="1" applyProtection="1">
      <alignment horizontal="left" vertical="top" wrapText="1"/>
    </xf>
    <xf numFmtId="0" fontId="23" fillId="23" borderId="50" xfId="57" applyFont="1" applyFill="1" applyBorder="1" applyAlignment="1" applyProtection="1">
      <alignment horizontal="left" vertical="top" wrapText="1"/>
    </xf>
    <xf numFmtId="0" fontId="23" fillId="23" borderId="51" xfId="57" applyFont="1" applyFill="1" applyBorder="1" applyAlignment="1" applyProtection="1">
      <alignment horizontal="left" vertical="top" wrapText="1"/>
    </xf>
    <xf numFmtId="0" fontId="22" fillId="18" borderId="59" xfId="57" applyFont="1" applyFill="1" applyBorder="1" applyAlignment="1" applyProtection="1">
      <alignment horizontal="right" vertical="center" wrapText="1"/>
    </xf>
    <xf numFmtId="0" fontId="22" fillId="18" borderId="60" xfId="57" applyFont="1" applyFill="1" applyBorder="1" applyAlignment="1" applyProtection="1">
      <alignment horizontal="right" vertical="center" wrapText="1"/>
    </xf>
    <xf numFmtId="44" fontId="22" fillId="0" borderId="10" xfId="55" applyNumberFormat="1" applyFont="1" applyBorder="1" applyAlignment="1" applyProtection="1">
      <alignment vertical="center" wrapText="1"/>
    </xf>
    <xf numFmtId="44" fontId="22" fillId="0" borderId="16" xfId="55" applyNumberFormat="1" applyFont="1" applyBorder="1" applyAlignment="1" applyProtection="1">
      <alignment vertical="center" wrapText="1"/>
    </xf>
    <xf numFmtId="0" fontId="23" fillId="17" borderId="15" xfId="57" applyFont="1" applyFill="1" applyBorder="1" applyAlignment="1" applyProtection="1">
      <alignment horizontal="left" vertical="top" wrapText="1"/>
    </xf>
    <xf numFmtId="0" fontId="23" fillId="17" borderId="10" xfId="57" applyFont="1" applyFill="1" applyBorder="1" applyAlignment="1" applyProtection="1">
      <alignment horizontal="left" vertical="top" wrapText="1"/>
    </xf>
    <xf numFmtId="44" fontId="22" fillId="0" borderId="41" xfId="68" applyNumberFormat="1" applyFont="1" applyBorder="1" applyAlignment="1" applyProtection="1">
      <alignment horizontal="center" vertical="center" wrapText="1"/>
    </xf>
    <xf numFmtId="44" fontId="22" fillId="0" borderId="52" xfId="68" applyNumberFormat="1" applyFont="1" applyBorder="1" applyAlignment="1" applyProtection="1">
      <alignment horizontal="center" vertical="center" wrapText="1"/>
    </xf>
    <xf numFmtId="166" fontId="31" fillId="19" borderId="66" xfId="57" applyNumberFormat="1" applyFont="1" applyFill="1" applyBorder="1" applyAlignment="1" applyProtection="1">
      <alignment horizontal="center" vertical="center" wrapText="1"/>
    </xf>
    <xf numFmtId="166" fontId="31" fillId="19" borderId="69" xfId="57" applyNumberFormat="1" applyFont="1" applyFill="1" applyBorder="1" applyAlignment="1" applyProtection="1">
      <alignment horizontal="center" vertical="center" wrapText="1"/>
    </xf>
    <xf numFmtId="0" fontId="23" fillId="17" borderId="12" xfId="57" applyFont="1" applyFill="1" applyBorder="1" applyAlignment="1" applyProtection="1">
      <alignment horizontal="left" vertical="top" wrapText="1"/>
    </xf>
    <xf numFmtId="0" fontId="23" fillId="17" borderId="20" xfId="57" applyFont="1" applyFill="1" applyBorder="1" applyAlignment="1" applyProtection="1">
      <alignment horizontal="left" vertical="top" wrapText="1"/>
    </xf>
    <xf numFmtId="0" fontId="22" fillId="24" borderId="10" xfId="57" applyNumberFormat="1" applyFont="1" applyFill="1" applyBorder="1" applyAlignment="1" applyProtection="1">
      <alignment horizontal="left" vertical="top" wrapText="1"/>
    </xf>
    <xf numFmtId="10" fontId="25" fillId="22" borderId="10" xfId="54" applyNumberFormat="1" applyFont="1" applyFill="1" applyBorder="1" applyAlignment="1" applyProtection="1">
      <alignment horizontal="right" vertical="center" wrapText="1"/>
    </xf>
    <xf numFmtId="10" fontId="25" fillId="22" borderId="16" xfId="54" applyNumberFormat="1" applyFont="1" applyFill="1" applyBorder="1" applyAlignment="1" applyProtection="1">
      <alignment horizontal="right" vertical="center" wrapText="1"/>
    </xf>
    <xf numFmtId="0" fontId="22" fillId="24" borderId="20" xfId="57" applyNumberFormat="1" applyFont="1" applyFill="1" applyBorder="1" applyAlignment="1" applyProtection="1">
      <alignment horizontal="left" vertical="top" wrapText="1"/>
    </xf>
    <xf numFmtId="172" fontId="22" fillId="0" borderId="10" xfId="55" applyNumberFormat="1" applyFont="1" applyBorder="1" applyAlignment="1" applyProtection="1">
      <alignment vertical="center" wrapText="1"/>
    </xf>
    <xf numFmtId="172" fontId="22" fillId="0" borderId="16" xfId="55" applyNumberFormat="1" applyFont="1" applyBorder="1" applyAlignment="1" applyProtection="1">
      <alignment vertical="center" wrapText="1"/>
    </xf>
    <xf numFmtId="0" fontId="22" fillId="17" borderId="18" xfId="57" applyFont="1" applyFill="1" applyBorder="1" applyAlignment="1" applyProtection="1">
      <alignment horizontal="center" vertical="center" wrapText="1"/>
    </xf>
    <xf numFmtId="0" fontId="22" fillId="17" borderId="19" xfId="57" applyFont="1" applyFill="1" applyBorder="1" applyAlignment="1" applyProtection="1">
      <alignment horizontal="center" vertical="center" wrapText="1"/>
    </xf>
    <xf numFmtId="49" fontId="23" fillId="21" borderId="10" xfId="55" applyNumberFormat="1" applyFont="1" applyFill="1" applyBorder="1" applyAlignment="1" applyProtection="1">
      <alignment horizontal="left" vertical="top" wrapText="1"/>
      <protection locked="0"/>
    </xf>
    <xf numFmtId="49" fontId="23" fillId="21" borderId="16" xfId="55" applyNumberFormat="1" applyFont="1" applyFill="1" applyBorder="1" applyAlignment="1" applyProtection="1">
      <alignment horizontal="left" vertical="top" wrapText="1"/>
      <protection locked="0"/>
    </xf>
    <xf numFmtId="49" fontId="23" fillId="21" borderId="32" xfId="55" applyNumberFormat="1" applyFont="1" applyFill="1" applyBorder="1" applyAlignment="1" applyProtection="1">
      <alignment horizontal="left" vertical="top" wrapText="1"/>
      <protection locked="0"/>
    </xf>
    <xf numFmtId="49" fontId="23" fillId="21" borderId="24" xfId="55" applyNumberFormat="1" applyFont="1" applyFill="1" applyBorder="1" applyAlignment="1" applyProtection="1">
      <alignment horizontal="left" vertical="top" wrapText="1"/>
      <protection locked="0"/>
    </xf>
    <xf numFmtId="0" fontId="22" fillId="0" borderId="10" xfId="57" applyFont="1" applyFill="1" applyBorder="1" applyAlignment="1" applyProtection="1">
      <alignment horizontal="center" vertical="center" wrapText="1"/>
    </xf>
    <xf numFmtId="0" fontId="22" fillId="0" borderId="16" xfId="57" applyFont="1" applyFill="1" applyBorder="1" applyAlignment="1" applyProtection="1">
      <alignment horizontal="center" vertical="center" wrapText="1"/>
    </xf>
    <xf numFmtId="44" fontId="22" fillId="18" borderId="75" xfId="57" applyNumberFormat="1" applyFont="1" applyFill="1" applyBorder="1" applyAlignment="1" applyProtection="1">
      <alignment horizontal="right" vertical="center" wrapText="1"/>
    </xf>
    <xf numFmtId="44" fontId="22" fillId="18" borderId="76" xfId="57" applyNumberFormat="1" applyFont="1" applyFill="1" applyBorder="1" applyAlignment="1" applyProtection="1">
      <alignment horizontal="right" vertical="center" wrapText="1"/>
    </xf>
    <xf numFmtId="44" fontId="23" fillId="23" borderId="70" xfId="57" applyNumberFormat="1" applyFont="1" applyFill="1" applyBorder="1" applyAlignment="1" applyProtection="1">
      <alignment horizontal="center" vertical="top" wrapText="1"/>
    </xf>
    <xf numFmtId="44" fontId="23" fillId="23" borderId="71" xfId="57" applyNumberFormat="1" applyFont="1" applyFill="1" applyBorder="1" applyAlignment="1" applyProtection="1">
      <alignment horizontal="center" vertical="top" wrapText="1"/>
    </xf>
    <xf numFmtId="44" fontId="23" fillId="23" borderId="72" xfId="57" applyNumberFormat="1" applyFont="1" applyFill="1" applyBorder="1" applyAlignment="1" applyProtection="1">
      <alignment horizontal="center" vertical="top" wrapText="1"/>
    </xf>
    <xf numFmtId="49" fontId="22" fillId="18" borderId="11" xfId="57" applyNumberFormat="1" applyFont="1" applyFill="1" applyBorder="1" applyAlignment="1" applyProtection="1">
      <alignment horizontal="center" vertical="center" wrapText="1"/>
    </xf>
    <xf numFmtId="49" fontId="22" fillId="18" borderId="19" xfId="57" applyNumberFormat="1" applyFont="1" applyFill="1" applyBorder="1" applyAlignment="1" applyProtection="1">
      <alignment horizontal="center" vertical="center" wrapText="1"/>
    </xf>
    <xf numFmtId="44" fontId="26" fillId="21" borderId="20" xfId="68" applyFont="1" applyFill="1" applyBorder="1" applyAlignment="1" applyProtection="1">
      <alignment horizontal="center" vertical="center"/>
      <protection locked="0"/>
    </xf>
    <xf numFmtId="44" fontId="26" fillId="21" borderId="23" xfId="68" applyFont="1" applyFill="1" applyBorder="1" applyAlignment="1" applyProtection="1">
      <alignment horizontal="center" vertical="center"/>
      <protection locked="0"/>
    </xf>
    <xf numFmtId="44" fontId="22" fillId="0" borderId="16" xfId="68" applyFont="1" applyBorder="1" applyAlignment="1" applyProtection="1">
      <alignment horizontal="center" vertical="center" wrapText="1"/>
    </xf>
    <xf numFmtId="44" fontId="22" fillId="0" borderId="23" xfId="68" applyFont="1" applyBorder="1" applyAlignment="1" applyProtection="1">
      <alignment horizontal="center" vertical="center" wrapText="1"/>
    </xf>
    <xf numFmtId="0" fontId="22" fillId="19" borderId="18" xfId="57" applyFont="1" applyFill="1" applyBorder="1" applyAlignment="1" applyProtection="1">
      <alignment horizontal="center" vertical="center"/>
    </xf>
    <xf numFmtId="49" fontId="57" fillId="21" borderId="12" xfId="57" applyNumberFormat="1" applyFont="1" applyFill="1" applyBorder="1" applyAlignment="1" applyProtection="1">
      <alignment horizontal="left" vertical="top" wrapText="1"/>
      <protection locked="0"/>
    </xf>
    <xf numFmtId="49" fontId="57" fillId="21" borderId="20" xfId="57" applyNumberFormat="1" applyFont="1" applyFill="1" applyBorder="1" applyAlignment="1" applyProtection="1">
      <alignment horizontal="left" vertical="top" wrapText="1"/>
      <protection locked="0"/>
    </xf>
    <xf numFmtId="0" fontId="23" fillId="0" borderId="60" xfId="57" applyFont="1" applyBorder="1" applyAlignment="1" applyProtection="1">
      <alignment horizontal="center" vertical="top" wrapText="1"/>
    </xf>
    <xf numFmtId="0" fontId="23" fillId="0" borderId="61" xfId="57" applyFont="1" applyBorder="1" applyAlignment="1" applyProtection="1">
      <alignment horizontal="center" vertical="top" wrapText="1"/>
    </xf>
    <xf numFmtId="44" fontId="22" fillId="0" borderId="60" xfId="68" applyNumberFormat="1" applyFont="1" applyFill="1" applyBorder="1" applyAlignment="1" applyProtection="1">
      <alignment horizontal="center" vertical="center" wrapText="1"/>
    </xf>
    <xf numFmtId="0" fontId="0" fillId="0" borderId="25" xfId="0" applyBorder="1" applyAlignment="1" applyProtection="1">
      <alignment horizontal="right" vertical="center"/>
    </xf>
    <xf numFmtId="0" fontId="0" fillId="0" borderId="32" xfId="0" applyBorder="1" applyAlignment="1" applyProtection="1">
      <alignment horizontal="right" vertical="center"/>
    </xf>
    <xf numFmtId="0" fontId="39" fillId="23" borderId="37" xfId="57" applyFont="1" applyFill="1" applyBorder="1" applyAlignment="1" applyProtection="1">
      <alignment horizontal="left" vertical="top" wrapText="1"/>
    </xf>
    <xf numFmtId="0" fontId="39" fillId="23" borderId="34" xfId="57" applyFont="1" applyFill="1" applyBorder="1" applyAlignment="1" applyProtection="1">
      <alignment horizontal="left" vertical="top" wrapText="1"/>
    </xf>
    <xf numFmtId="0" fontId="39" fillId="23" borderId="44" xfId="57" applyFont="1" applyFill="1" applyBorder="1" applyAlignment="1" applyProtection="1">
      <alignment horizontal="left" vertical="top" wrapText="1"/>
    </xf>
    <xf numFmtId="0" fontId="39" fillId="23" borderId="0" xfId="57" applyFont="1" applyFill="1" applyBorder="1" applyAlignment="1" applyProtection="1">
      <alignment horizontal="left" vertical="top" wrapText="1"/>
    </xf>
    <xf numFmtId="0" fontId="39" fillId="23" borderId="50" xfId="57" applyFont="1" applyFill="1" applyBorder="1" applyAlignment="1" applyProtection="1">
      <alignment horizontal="left" vertical="top" wrapText="1"/>
    </xf>
    <xf numFmtId="0" fontId="39" fillId="23" borderId="51" xfId="57" applyFont="1" applyFill="1" applyBorder="1" applyAlignment="1" applyProtection="1">
      <alignment horizontal="left" vertical="top" wrapText="1"/>
    </xf>
    <xf numFmtId="0" fontId="0" fillId="0" borderId="33" xfId="0" applyBorder="1" applyAlignment="1" applyProtection="1">
      <alignment horizontal="center"/>
    </xf>
    <xf numFmtId="0" fontId="0" fillId="0" borderId="21" xfId="0" applyBorder="1" applyAlignment="1" applyProtection="1">
      <alignment horizontal="center"/>
    </xf>
    <xf numFmtId="0" fontId="23" fillId="0" borderId="15" xfId="57" applyFont="1" applyBorder="1" applyAlignment="1" applyProtection="1">
      <alignment horizontal="left" vertical="top" wrapText="1"/>
    </xf>
    <xf numFmtId="0" fontId="23" fillId="0" borderId="10" xfId="57" applyFont="1" applyBorder="1" applyAlignment="1" applyProtection="1">
      <alignment horizontal="left" vertical="top" wrapText="1"/>
    </xf>
    <xf numFmtId="0" fontId="23" fillId="0" borderId="16" xfId="57" applyFont="1" applyBorder="1" applyAlignment="1" applyProtection="1">
      <alignment horizontal="left" vertical="top" wrapText="1"/>
    </xf>
    <xf numFmtId="49" fontId="22" fillId="0" borderId="10" xfId="57" applyNumberFormat="1" applyFont="1" applyBorder="1" applyAlignment="1" applyProtection="1">
      <alignment horizontal="center" vertical="center" wrapText="1"/>
    </xf>
    <xf numFmtId="49" fontId="22" fillId="0" borderId="20" xfId="57" applyNumberFormat="1" applyFont="1" applyBorder="1" applyAlignment="1" applyProtection="1">
      <alignment horizontal="center" vertical="center"/>
    </xf>
    <xf numFmtId="49" fontId="23" fillId="21" borderId="32" xfId="57" applyNumberFormat="1" applyFont="1" applyFill="1" applyBorder="1" applyAlignment="1" applyProtection="1">
      <alignment horizontal="left" vertical="top" wrapText="1"/>
      <protection locked="0"/>
    </xf>
    <xf numFmtId="0" fontId="22" fillId="18" borderId="53" xfId="57" applyFont="1" applyFill="1" applyBorder="1" applyAlignment="1" applyProtection="1">
      <alignment horizontal="right" vertical="center" wrapText="1"/>
    </xf>
    <xf numFmtId="0" fontId="22" fillId="18" borderId="54" xfId="57" applyFont="1" applyFill="1" applyBorder="1" applyAlignment="1" applyProtection="1">
      <alignment horizontal="right" vertical="center" wrapText="1"/>
    </xf>
    <xf numFmtId="0" fontId="22" fillId="18" borderId="55" xfId="57" applyFont="1" applyFill="1" applyBorder="1" applyAlignment="1" applyProtection="1">
      <alignment horizontal="right" vertical="center" wrapText="1"/>
    </xf>
    <xf numFmtId="44" fontId="22" fillId="0" borderId="56" xfId="68" applyNumberFormat="1" applyFont="1" applyFill="1" applyBorder="1" applyAlignment="1" applyProtection="1">
      <alignment horizontal="center" vertical="center" wrapText="1"/>
    </xf>
    <xf numFmtId="44" fontId="22" fillId="0" borderId="55" xfId="68" applyNumberFormat="1" applyFont="1" applyFill="1" applyBorder="1" applyAlignment="1" applyProtection="1">
      <alignment horizontal="center" vertical="center" wrapText="1"/>
    </xf>
    <xf numFmtId="0" fontId="22" fillId="17" borderId="35" xfId="57" applyFont="1" applyFill="1" applyBorder="1" applyAlignment="1" applyProtection="1">
      <alignment horizontal="center" vertical="center" wrapText="1"/>
    </xf>
    <xf numFmtId="0" fontId="22" fillId="17" borderId="42" xfId="57" applyFont="1" applyFill="1" applyBorder="1" applyAlignment="1" applyProtection="1">
      <alignment horizontal="center" vertical="center" wrapText="1"/>
    </xf>
    <xf numFmtId="0" fontId="22" fillId="17" borderId="43" xfId="57" applyFont="1" applyFill="1" applyBorder="1" applyAlignment="1" applyProtection="1">
      <alignment horizontal="center" vertical="center" wrapText="1"/>
    </xf>
    <xf numFmtId="0" fontId="39" fillId="23" borderId="66" xfId="57" applyFont="1" applyFill="1" applyBorder="1" applyAlignment="1" applyProtection="1">
      <alignment horizontal="left" vertical="top" wrapText="1"/>
    </xf>
    <xf numFmtId="0" fontId="39" fillId="23" borderId="67" xfId="57" applyFont="1" applyFill="1" applyBorder="1" applyAlignment="1" applyProtection="1">
      <alignment horizontal="left" vertical="top" wrapText="1"/>
    </xf>
    <xf numFmtId="0" fontId="39" fillId="23" borderId="68" xfId="57" applyFont="1" applyFill="1" applyBorder="1" applyAlignment="1" applyProtection="1">
      <alignment horizontal="left" vertical="top" wrapText="1"/>
    </xf>
    <xf numFmtId="0" fontId="39" fillId="23" borderId="69" xfId="57" applyFont="1" applyFill="1" applyBorder="1" applyAlignment="1" applyProtection="1">
      <alignment horizontal="left" vertical="top" wrapText="1"/>
    </xf>
    <xf numFmtId="0" fontId="22" fillId="23" borderId="11" xfId="57" applyFont="1" applyFill="1" applyBorder="1" applyAlignment="1" applyProtection="1">
      <alignment horizontal="left" vertical="top" wrapText="1"/>
    </xf>
    <xf numFmtId="0" fontId="22" fillId="23" borderId="19" xfId="57" applyFont="1" applyFill="1" applyBorder="1" applyAlignment="1" applyProtection="1">
      <alignment horizontal="left" vertical="top" wrapText="1"/>
    </xf>
    <xf numFmtId="0" fontId="22" fillId="23" borderId="15" xfId="57" applyFont="1" applyFill="1" applyBorder="1" applyAlignment="1" applyProtection="1">
      <alignment horizontal="left" vertical="top" wrapText="1"/>
    </xf>
    <xf numFmtId="0" fontId="22" fillId="23" borderId="10" xfId="57" applyFont="1" applyFill="1" applyBorder="1" applyAlignment="1" applyProtection="1">
      <alignment horizontal="left" vertical="top" wrapText="1"/>
    </xf>
    <xf numFmtId="0" fontId="22" fillId="23" borderId="16" xfId="57" applyFont="1" applyFill="1" applyBorder="1" applyAlignment="1" applyProtection="1">
      <alignment horizontal="left" vertical="top" wrapText="1"/>
    </xf>
    <xf numFmtId="0" fontId="22" fillId="23" borderId="25" xfId="57" applyFont="1" applyFill="1" applyBorder="1" applyAlignment="1" applyProtection="1">
      <alignment horizontal="left" vertical="top" wrapText="1"/>
    </xf>
    <xf numFmtId="0" fontId="22" fillId="23" borderId="32" xfId="57" applyFont="1" applyFill="1" applyBorder="1" applyAlignment="1" applyProtection="1">
      <alignment horizontal="left" vertical="top" wrapText="1"/>
    </xf>
    <xf numFmtId="0" fontId="22" fillId="23" borderId="24" xfId="57" applyFont="1" applyFill="1" applyBorder="1" applyAlignment="1" applyProtection="1">
      <alignment horizontal="left" vertical="top" wrapText="1"/>
    </xf>
    <xf numFmtId="0" fontId="22" fillId="23" borderId="12" xfId="57" applyFont="1" applyFill="1" applyBorder="1" applyAlignment="1" applyProtection="1">
      <alignment horizontal="left" vertical="top" wrapText="1"/>
    </xf>
    <xf numFmtId="0" fontId="22" fillId="23" borderId="20" xfId="57" applyFont="1" applyFill="1" applyBorder="1" applyAlignment="1" applyProtection="1">
      <alignment horizontal="left" vertical="top" wrapText="1"/>
    </xf>
    <xf numFmtId="0" fontId="22" fillId="23" borderId="23" xfId="57" applyFont="1" applyFill="1" applyBorder="1" applyAlignment="1" applyProtection="1">
      <alignment horizontal="left" vertical="top" wrapText="1"/>
    </xf>
    <xf numFmtId="0" fontId="22" fillId="23" borderId="17" xfId="57" applyFont="1" applyFill="1" applyBorder="1" applyAlignment="1" applyProtection="1">
      <alignment horizontal="left" vertical="top" wrapText="1"/>
    </xf>
    <xf numFmtId="0" fontId="22" fillId="23" borderId="14" xfId="57" applyFont="1" applyFill="1" applyBorder="1" applyAlignment="1" applyProtection="1">
      <alignment horizontal="left" vertical="top" wrapText="1"/>
    </xf>
    <xf numFmtId="0" fontId="22" fillId="23" borderId="13" xfId="57" applyFont="1" applyFill="1" applyBorder="1" applyAlignment="1" applyProtection="1">
      <alignment horizontal="left" vertical="top" wrapText="1"/>
    </xf>
    <xf numFmtId="0" fontId="22" fillId="19" borderId="19" xfId="57" applyFont="1" applyFill="1" applyBorder="1" applyAlignment="1" applyProtection="1">
      <alignment horizontal="center" vertical="center" wrapText="1"/>
    </xf>
    <xf numFmtId="0" fontId="22" fillId="19" borderId="15" xfId="57" applyFont="1" applyFill="1" applyBorder="1" applyAlignment="1" applyProtection="1">
      <alignment horizontal="center" vertical="center" wrapText="1"/>
    </xf>
    <xf numFmtId="0" fontId="22" fillId="17" borderId="37" xfId="57" applyFont="1" applyFill="1" applyBorder="1" applyAlignment="1" applyProtection="1">
      <alignment horizontal="center" vertical="center" wrapText="1"/>
    </xf>
    <xf numFmtId="0" fontId="22" fillId="17" borderId="34" xfId="57" applyFont="1" applyFill="1" applyBorder="1" applyAlignment="1" applyProtection="1">
      <alignment horizontal="center" vertical="center" wrapText="1"/>
    </xf>
    <xf numFmtId="0" fontId="22" fillId="17" borderId="66" xfId="57" applyFont="1" applyFill="1" applyBorder="1" applyAlignment="1" applyProtection="1">
      <alignment horizontal="center" vertical="center" wrapText="1"/>
    </xf>
    <xf numFmtId="0" fontId="22" fillId="21" borderId="15" xfId="57" applyFont="1" applyFill="1" applyBorder="1" applyAlignment="1" applyProtection="1">
      <alignment horizontal="center" vertical="center" wrapText="1"/>
      <protection locked="0"/>
    </xf>
    <xf numFmtId="0" fontId="22" fillId="21" borderId="10" xfId="57" applyFont="1" applyFill="1" applyBorder="1" applyAlignment="1" applyProtection="1">
      <alignment horizontal="center" vertical="center" wrapText="1"/>
      <protection locked="0"/>
    </xf>
    <xf numFmtId="0" fontId="22" fillId="21" borderId="16" xfId="57" applyFont="1" applyFill="1" applyBorder="1" applyAlignment="1" applyProtection="1">
      <alignment horizontal="center" vertical="center" wrapText="1"/>
      <protection locked="0"/>
    </xf>
    <xf numFmtId="0" fontId="22" fillId="21" borderId="25" xfId="57" applyFont="1" applyFill="1" applyBorder="1" applyAlignment="1" applyProtection="1">
      <alignment horizontal="center" vertical="center" wrapText="1"/>
      <protection locked="0"/>
    </xf>
    <xf numFmtId="0" fontId="22" fillId="21" borderId="32" xfId="57" applyFont="1" applyFill="1" applyBorder="1" applyAlignment="1" applyProtection="1">
      <alignment horizontal="center" vertical="center" wrapText="1"/>
      <protection locked="0"/>
    </xf>
    <xf numFmtId="0" fontId="22" fillId="21" borderId="24" xfId="57" applyFont="1" applyFill="1" applyBorder="1" applyAlignment="1" applyProtection="1">
      <alignment horizontal="center" vertical="center" wrapText="1"/>
      <protection locked="0"/>
    </xf>
    <xf numFmtId="0" fontId="22" fillId="0" borderId="59" xfId="57" applyFont="1" applyFill="1" applyBorder="1" applyAlignment="1" applyProtection="1">
      <alignment horizontal="right" vertical="center" wrapText="1"/>
    </xf>
    <xf numFmtId="0" fontId="22" fillId="0" borderId="60" xfId="57" applyFont="1" applyFill="1" applyBorder="1" applyAlignment="1" applyProtection="1">
      <alignment horizontal="right" vertical="center" wrapText="1"/>
    </xf>
    <xf numFmtId="0" fontId="22" fillId="0" borderId="61" xfId="57" applyFont="1" applyFill="1" applyBorder="1" applyAlignment="1" applyProtection="1">
      <alignment horizontal="right" vertical="center" wrapText="1"/>
    </xf>
    <xf numFmtId="0" fontId="22" fillId="0" borderId="64" xfId="57" applyFont="1" applyFill="1" applyBorder="1" applyAlignment="1" applyProtection="1">
      <alignment horizontal="center" vertical="center" wrapText="1"/>
    </xf>
    <xf numFmtId="49" fontId="23" fillId="21" borderId="14" xfId="55" applyNumberFormat="1" applyFont="1" applyFill="1" applyBorder="1" applyAlignment="1" applyProtection="1">
      <alignment horizontal="left" vertical="top" wrapText="1"/>
      <protection locked="0"/>
    </xf>
    <xf numFmtId="49" fontId="23" fillId="21" borderId="31" xfId="55" applyNumberFormat="1" applyFont="1" applyFill="1" applyBorder="1" applyAlignment="1" applyProtection="1">
      <alignment horizontal="left" vertical="top" wrapText="1"/>
      <protection locked="0"/>
    </xf>
    <xf numFmtId="49" fontId="23" fillId="21" borderId="21" xfId="55" applyNumberFormat="1" applyFont="1" applyFill="1" applyBorder="1" applyAlignment="1" applyProtection="1">
      <alignment horizontal="left" vertical="top" wrapText="1"/>
      <protection locked="0"/>
    </xf>
    <xf numFmtId="49" fontId="23" fillId="21" borderId="13" xfId="55" applyNumberFormat="1" applyFont="1" applyFill="1" applyBorder="1" applyAlignment="1" applyProtection="1">
      <alignment horizontal="left" vertical="top" wrapText="1"/>
      <protection locked="0"/>
    </xf>
    <xf numFmtId="49" fontId="23" fillId="21" borderId="45" xfId="55" applyNumberFormat="1" applyFont="1" applyFill="1" applyBorder="1" applyAlignment="1" applyProtection="1">
      <alignment horizontal="left" vertical="top" wrapText="1"/>
      <protection locked="0"/>
    </xf>
    <xf numFmtId="49" fontId="23" fillId="21" borderId="27" xfId="55" applyNumberFormat="1" applyFont="1" applyFill="1" applyBorder="1" applyAlignment="1" applyProtection="1">
      <alignment horizontal="left" vertical="top" wrapText="1"/>
      <protection locked="0"/>
    </xf>
    <xf numFmtId="0" fontId="23" fillId="0" borderId="56" xfId="57" applyFont="1" applyBorder="1" applyAlignment="1" applyProtection="1">
      <alignment horizontal="center" vertical="top" wrapText="1"/>
    </xf>
    <xf numFmtId="0" fontId="23" fillId="0" borderId="54" xfId="57" applyFont="1" applyBorder="1" applyAlignment="1" applyProtection="1">
      <alignment horizontal="center" vertical="top" wrapText="1"/>
    </xf>
    <xf numFmtId="0" fontId="23" fillId="0" borderId="57" xfId="57" applyFont="1" applyBorder="1" applyAlignment="1" applyProtection="1">
      <alignment horizontal="center" vertical="top" wrapText="1"/>
    </xf>
    <xf numFmtId="0" fontId="22" fillId="17" borderId="54" xfId="57" applyFont="1" applyFill="1" applyBorder="1" applyAlignment="1" applyProtection="1">
      <alignment horizontal="center" vertical="center" wrapText="1"/>
    </xf>
    <xf numFmtId="0" fontId="22" fillId="17" borderId="57" xfId="57" applyFont="1" applyFill="1" applyBorder="1" applyAlignment="1" applyProtection="1">
      <alignment horizontal="center" vertical="center" wrapText="1"/>
    </xf>
    <xf numFmtId="49" fontId="23" fillId="21" borderId="12" xfId="57" applyNumberFormat="1" applyFont="1" applyFill="1" applyBorder="1" applyAlignment="1" applyProtection="1">
      <alignment horizontal="left" vertical="top" wrapText="1"/>
      <protection locked="0"/>
    </xf>
    <xf numFmtId="49" fontId="23" fillId="21" borderId="15" xfId="57" applyNumberFormat="1" applyFont="1" applyFill="1" applyBorder="1" applyAlignment="1" applyProtection="1">
      <alignment horizontal="left" vertical="top" wrapText="1"/>
      <protection locked="0"/>
    </xf>
    <xf numFmtId="0" fontId="0" fillId="0" borderId="40" xfId="0" applyBorder="1" applyAlignment="1" applyProtection="1">
      <alignment horizontal="right" vertical="center"/>
    </xf>
    <xf numFmtId="0" fontId="0" fillId="0" borderId="30" xfId="0" applyBorder="1" applyAlignment="1" applyProtection="1">
      <alignment horizontal="right" vertical="center"/>
    </xf>
    <xf numFmtId="49" fontId="23" fillId="21" borderId="10" xfId="57" applyNumberFormat="1" applyFont="1" applyFill="1" applyBorder="1" applyAlignment="1" applyProtection="1">
      <alignment horizontal="center" vertical="top" wrapText="1"/>
      <protection locked="0"/>
    </xf>
    <xf numFmtId="49" fontId="23" fillId="21" borderId="10" xfId="55" applyNumberFormat="1" applyFont="1" applyFill="1" applyBorder="1" applyAlignment="1" applyProtection="1">
      <alignment horizontal="center" vertical="center" wrapText="1"/>
      <protection locked="0"/>
    </xf>
    <xf numFmtId="49" fontId="23" fillId="21" borderId="16" xfId="55" applyNumberFormat="1" applyFont="1" applyFill="1" applyBorder="1" applyAlignment="1" applyProtection="1">
      <alignment horizontal="center" vertical="center" wrapText="1"/>
      <protection locked="0"/>
    </xf>
    <xf numFmtId="49" fontId="23" fillId="21" borderId="32" xfId="57" applyNumberFormat="1" applyFont="1" applyFill="1" applyBorder="1" applyAlignment="1" applyProtection="1">
      <alignment horizontal="center" vertical="top" wrapText="1"/>
      <protection locked="0"/>
    </xf>
    <xf numFmtId="49" fontId="23" fillId="21" borderId="32" xfId="55" applyNumberFormat="1" applyFont="1" applyFill="1" applyBorder="1" applyAlignment="1" applyProtection="1">
      <alignment horizontal="center" vertical="center" wrapText="1"/>
      <protection locked="0"/>
    </xf>
    <xf numFmtId="49" fontId="23" fillId="21" borderId="24" xfId="55" applyNumberFormat="1" applyFont="1" applyFill="1" applyBorder="1" applyAlignment="1" applyProtection="1">
      <alignment horizontal="center" vertical="center" wrapText="1"/>
      <protection locked="0"/>
    </xf>
  </cellXfs>
  <cellStyles count="69">
    <cellStyle name="20 % - Akzent1" xfId="2"/>
    <cellStyle name="20 % - Akzent2" xfId="3"/>
    <cellStyle name="20 % - Akzent3" xfId="4"/>
    <cellStyle name="20 % - Akzent4" xfId="5"/>
    <cellStyle name="20 % - Akzent5" xfId="6"/>
    <cellStyle name="20 % - Akzent6" xfId="7"/>
    <cellStyle name="20% - Akzent1" xfId="8"/>
    <cellStyle name="20% - Akzent2" xfId="9"/>
    <cellStyle name="20% - Akzent3" xfId="10"/>
    <cellStyle name="20% - Akzent4" xfId="11"/>
    <cellStyle name="20% - Akzent5" xfId="12"/>
    <cellStyle name="20% - Akzent6" xfId="13"/>
    <cellStyle name="40 % - Akzent1" xfId="14"/>
    <cellStyle name="40 % - Akzent2" xfId="15"/>
    <cellStyle name="40 % - Akzent3" xfId="16"/>
    <cellStyle name="40 % - Akzent4" xfId="17"/>
    <cellStyle name="40 % - Akzent5" xfId="18"/>
    <cellStyle name="40 % - Akzent6" xfId="19"/>
    <cellStyle name="40% - Akzent1" xfId="20"/>
    <cellStyle name="40% - Akzent2" xfId="21"/>
    <cellStyle name="40% - Akzent3" xfId="22"/>
    <cellStyle name="40% - Akzent4" xfId="23"/>
    <cellStyle name="40% - Akzent5" xfId="24"/>
    <cellStyle name="40% - Akzent6" xfId="25"/>
    <cellStyle name="60 % - Akzent1" xfId="26"/>
    <cellStyle name="60 % - Akzent2" xfId="27"/>
    <cellStyle name="60 % - Akzent3" xfId="28"/>
    <cellStyle name="60 % - Akzent4" xfId="29"/>
    <cellStyle name="60 % - Akzent5" xfId="30"/>
    <cellStyle name="60 % - Akzent6" xfId="31"/>
    <cellStyle name="60% - Akzent1" xfId="32"/>
    <cellStyle name="60% - Akzent2" xfId="33"/>
    <cellStyle name="60% - Akzent3" xfId="34"/>
    <cellStyle name="60% - Akzent4" xfId="35"/>
    <cellStyle name="60% - Akzent5" xfId="36"/>
    <cellStyle name="60% - Akzent6" xfId="37"/>
    <cellStyle name="Akzent1" xfId="38"/>
    <cellStyle name="Akzent2" xfId="39"/>
    <cellStyle name="Akzent3" xfId="40"/>
    <cellStyle name="Akzent4" xfId="41"/>
    <cellStyle name="Akzent5" xfId="42"/>
    <cellStyle name="Akzent6" xfId="43"/>
    <cellStyle name="Ausgabe" xfId="44"/>
    <cellStyle name="Berechnung" xfId="45"/>
    <cellStyle name="Dezimal 2" xfId="46"/>
    <cellStyle name="Eingabe" xfId="47"/>
    <cellStyle name="Ergebnis" xfId="48"/>
    <cellStyle name="Erklärender Text" xfId="49"/>
    <cellStyle name="Gut" xfId="50"/>
    <cellStyle name="Komma" xfId="1" builtinId="3"/>
    <cellStyle name="Komma 2" xfId="66"/>
    <cellStyle name="Normal_DK Partnerbudget" xfId="51"/>
    <cellStyle name="Normal_Übersicht" xfId="52"/>
    <cellStyle name="Notiz" xfId="53"/>
    <cellStyle name="Prozent" xfId="54" builtinId="5"/>
    <cellStyle name="Prozent 2" xfId="55"/>
    <cellStyle name="Prozent 3" xfId="67"/>
    <cellStyle name="Schlecht" xfId="56"/>
    <cellStyle name="Standard" xfId="0" builtinId="0"/>
    <cellStyle name="Standard 2" xfId="57"/>
    <cellStyle name="Überschrift" xfId="60"/>
    <cellStyle name="Überschrift 1" xfId="61"/>
    <cellStyle name="Überschrift 2" xfId="62"/>
    <cellStyle name="Überschrift 3" xfId="63"/>
    <cellStyle name="Überschrift 4" xfId="64"/>
    <cellStyle name="Verknüpfte Zelle" xfId="58"/>
    <cellStyle name="Währung" xfId="68" builtinId="4"/>
    <cellStyle name="Warnender Text" xfId="59"/>
    <cellStyle name="Zelle überprüfen" xfId="65"/>
  </cellStyles>
  <dxfs count="50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theme="0" tint="-0.14996795556505021"/>
        </patternFill>
      </fill>
    </dxf>
    <dxf>
      <fill>
        <patternFill>
          <bgColor rgb="FFB9D9EB"/>
        </patternFill>
      </fill>
    </dxf>
    <dxf>
      <fill>
        <patternFill>
          <bgColor rgb="FFB9D9EB"/>
        </patternFill>
      </fill>
    </dxf>
    <dxf>
      <fill>
        <patternFill>
          <bgColor rgb="FFB9D9EB"/>
        </patternFill>
      </fill>
    </dxf>
    <dxf>
      <fill>
        <patternFill>
          <bgColor rgb="FFB9D9E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ont>
        <color auto="1"/>
      </font>
      <fill>
        <patternFill>
          <bgColor rgb="FF00B050"/>
        </patternFill>
      </fill>
    </dxf>
    <dxf>
      <fill>
        <patternFill>
          <bgColor rgb="FFFF0000"/>
        </patternFill>
      </fill>
    </dxf>
    <dxf>
      <fill>
        <patternFill>
          <bgColor rgb="FFFF0000"/>
        </patternFill>
      </fill>
    </dxf>
    <dxf>
      <font>
        <b/>
        <i val="0"/>
        <color rgb="FF00B6ED"/>
      </font>
      <fill>
        <patternFill patternType="none">
          <bgColor auto="1"/>
        </patternFill>
      </fill>
    </dxf>
    <dxf>
      <font>
        <b/>
        <i val="0"/>
        <color rgb="FFDD0841"/>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99"/>
      <color rgb="FFB9D9EB"/>
      <color rgb="FF6BCFF6"/>
      <color rgb="FF00B6ED"/>
      <color rgb="FFBCBCBC"/>
      <color rgb="FF21BDBD"/>
      <color rgb="FFE3E3E3"/>
      <color rgb="FFDD0841"/>
      <color rgb="FF00B5ED"/>
      <color rgb="FF6BC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N36"/>
  <sheetViews>
    <sheetView workbookViewId="0">
      <selection activeCell="M3" sqref="M3:N3"/>
    </sheetView>
  </sheetViews>
  <sheetFormatPr baseColWidth="10" defaultRowHeight="15" x14ac:dyDescent="0.25"/>
  <cols>
    <col min="5" max="5" width="59.28515625" customWidth="1"/>
    <col min="14" max="14" width="19.140625" customWidth="1"/>
  </cols>
  <sheetData>
    <row r="2" spans="2:14" ht="15.75" thickBot="1" x14ac:dyDescent="0.3"/>
    <row r="3" spans="2:14" ht="15.75" thickBot="1" x14ac:dyDescent="0.3">
      <c r="B3" s="177" t="s">
        <v>70</v>
      </c>
      <c r="C3" s="178"/>
      <c r="D3" s="178"/>
      <c r="E3" s="179"/>
      <c r="G3" s="8" t="s">
        <v>102</v>
      </c>
      <c r="H3" s="9">
        <v>0</v>
      </c>
      <c r="I3" s="9">
        <v>0.06</v>
      </c>
      <c r="J3" s="10">
        <v>0.15</v>
      </c>
      <c r="K3" s="10">
        <v>0.4</v>
      </c>
      <c r="L3" s="11">
        <v>1</v>
      </c>
      <c r="M3" s="133">
        <v>1E-8</v>
      </c>
      <c r="N3" s="133">
        <v>0.99999998999999995</v>
      </c>
    </row>
    <row r="4" spans="2:14" ht="15.75" thickBot="1" x14ac:dyDescent="0.3">
      <c r="B4" s="172" t="s">
        <v>299</v>
      </c>
      <c r="C4" s="173"/>
      <c r="D4" s="173"/>
      <c r="E4" s="174"/>
    </row>
    <row r="5" spans="2:14" ht="15.75" customHeight="1" thickBot="1" x14ac:dyDescent="0.3">
      <c r="B5" s="172" t="s">
        <v>301</v>
      </c>
      <c r="C5" s="173"/>
      <c r="D5" s="173"/>
      <c r="E5" s="174"/>
      <c r="G5" s="8" t="s">
        <v>104</v>
      </c>
      <c r="H5" s="79">
        <v>44197</v>
      </c>
      <c r="I5" s="80">
        <v>47483</v>
      </c>
      <c r="N5" s="132">
        <f>10000*N3</f>
        <v>9999.9998999999989</v>
      </c>
    </row>
    <row r="6" spans="2:14" ht="15" customHeight="1" x14ac:dyDescent="0.25">
      <c r="B6" s="172" t="s">
        <v>156</v>
      </c>
      <c r="C6" s="173"/>
      <c r="D6" s="173"/>
      <c r="E6" s="174"/>
    </row>
    <row r="7" spans="2:14" ht="15" customHeight="1" x14ac:dyDescent="0.25">
      <c r="B7" s="172" t="s">
        <v>157</v>
      </c>
      <c r="C7" s="173"/>
      <c r="D7" s="173"/>
      <c r="E7" s="174"/>
      <c r="F7" s="2"/>
    </row>
    <row r="8" spans="2:14" ht="15" customHeight="1" x14ac:dyDescent="0.25">
      <c r="B8" s="172" t="s">
        <v>158</v>
      </c>
      <c r="C8" s="173"/>
      <c r="D8" s="173"/>
      <c r="E8" s="174"/>
      <c r="F8" s="2"/>
    </row>
    <row r="9" spans="2:14" ht="15" customHeight="1" thickBot="1" x14ac:dyDescent="0.3">
      <c r="B9" s="169" t="s">
        <v>141</v>
      </c>
      <c r="C9" s="170"/>
      <c r="D9" s="170"/>
      <c r="E9" s="171"/>
      <c r="F9" s="2"/>
    </row>
    <row r="10" spans="2:14" ht="15.75" thickBot="1" x14ac:dyDescent="0.3"/>
    <row r="11" spans="2:14" x14ac:dyDescent="0.25">
      <c r="B11" s="175" t="s">
        <v>113</v>
      </c>
      <c r="C11" s="176"/>
    </row>
    <row r="12" spans="2:14" x14ac:dyDescent="0.25">
      <c r="B12" s="81" t="s">
        <v>114</v>
      </c>
      <c r="C12" s="82"/>
    </row>
    <row r="13" spans="2:14" x14ac:dyDescent="0.25">
      <c r="B13" s="81" t="s">
        <v>115</v>
      </c>
      <c r="C13" s="82"/>
    </row>
    <row r="14" spans="2:14" x14ac:dyDescent="0.25">
      <c r="B14" s="81" t="s">
        <v>116</v>
      </c>
      <c r="C14" s="82"/>
    </row>
    <row r="15" spans="2:14" x14ac:dyDescent="0.25">
      <c r="B15" s="81" t="s">
        <v>117</v>
      </c>
      <c r="C15" s="82"/>
    </row>
    <row r="16" spans="2:14" x14ac:dyDescent="0.25">
      <c r="B16" s="81" t="s">
        <v>118</v>
      </c>
      <c r="C16" s="82"/>
    </row>
    <row r="17" spans="2:3" x14ac:dyDescent="0.25">
      <c r="B17" s="81" t="s">
        <v>119</v>
      </c>
      <c r="C17" s="82"/>
    </row>
    <row r="18" spans="2:3" x14ac:dyDescent="0.25">
      <c r="B18" s="81" t="s">
        <v>120</v>
      </c>
      <c r="C18" s="82"/>
    </row>
    <row r="19" spans="2:3" x14ac:dyDescent="0.25">
      <c r="B19" s="81" t="s">
        <v>121</v>
      </c>
      <c r="C19" s="82"/>
    </row>
    <row r="20" spans="2:3" x14ac:dyDescent="0.25">
      <c r="B20" s="81" t="s">
        <v>122</v>
      </c>
      <c r="C20" s="82"/>
    </row>
    <row r="21" spans="2:3" x14ac:dyDescent="0.25">
      <c r="B21" s="81" t="s">
        <v>123</v>
      </c>
      <c r="C21" s="82"/>
    </row>
    <row r="22" spans="2:3" x14ac:dyDescent="0.25">
      <c r="B22" s="81" t="s">
        <v>124</v>
      </c>
      <c r="C22" s="82"/>
    </row>
    <row r="23" spans="2:3" x14ac:dyDescent="0.25">
      <c r="B23" s="81" t="s">
        <v>125</v>
      </c>
      <c r="C23" s="82"/>
    </row>
    <row r="24" spans="2:3" x14ac:dyDescent="0.25">
      <c r="B24" s="81" t="s">
        <v>126</v>
      </c>
      <c r="C24" s="82"/>
    </row>
    <row r="25" spans="2:3" x14ac:dyDescent="0.25">
      <c r="B25" s="81" t="s">
        <v>127</v>
      </c>
      <c r="C25" s="82"/>
    </row>
    <row r="26" spans="2:3" x14ac:dyDescent="0.25">
      <c r="B26" s="81" t="s">
        <v>128</v>
      </c>
      <c r="C26" s="82"/>
    </row>
    <row r="27" spans="2:3" x14ac:dyDescent="0.25">
      <c r="B27" s="81" t="s">
        <v>129</v>
      </c>
      <c r="C27" s="82"/>
    </row>
    <row r="28" spans="2:3" x14ac:dyDescent="0.25">
      <c r="B28" s="81" t="s">
        <v>130</v>
      </c>
      <c r="C28" s="82"/>
    </row>
    <row r="29" spans="2:3" x14ac:dyDescent="0.25">
      <c r="B29" s="81" t="s">
        <v>131</v>
      </c>
      <c r="C29" s="82"/>
    </row>
    <row r="30" spans="2:3" x14ac:dyDescent="0.25">
      <c r="B30" s="81" t="s">
        <v>132</v>
      </c>
      <c r="C30" s="82"/>
    </row>
    <row r="31" spans="2:3" x14ac:dyDescent="0.25">
      <c r="B31" s="81" t="s">
        <v>133</v>
      </c>
      <c r="C31" s="82"/>
    </row>
    <row r="32" spans="2:3" x14ac:dyDescent="0.25">
      <c r="B32" s="81" t="s">
        <v>134</v>
      </c>
      <c r="C32" s="82"/>
    </row>
    <row r="33" spans="2:3" x14ac:dyDescent="0.25">
      <c r="B33" s="81" t="s">
        <v>135</v>
      </c>
      <c r="C33" s="82"/>
    </row>
    <row r="34" spans="2:3" x14ac:dyDescent="0.25">
      <c r="B34" s="81" t="s">
        <v>136</v>
      </c>
      <c r="C34" s="82"/>
    </row>
    <row r="35" spans="2:3" x14ac:dyDescent="0.25">
      <c r="B35" s="81" t="s">
        <v>137</v>
      </c>
      <c r="C35" s="82"/>
    </row>
    <row r="36" spans="2:3" ht="15.75" thickBot="1" x14ac:dyDescent="0.3">
      <c r="B36" s="83" t="s">
        <v>138</v>
      </c>
      <c r="C36" s="84"/>
    </row>
  </sheetData>
  <mergeCells count="8">
    <mergeCell ref="B9:E9"/>
    <mergeCell ref="B8:E8"/>
    <mergeCell ref="B11:C11"/>
    <mergeCell ref="B3:E3"/>
    <mergeCell ref="B4:E4"/>
    <mergeCell ref="B5:E5"/>
    <mergeCell ref="B6:E6"/>
    <mergeCell ref="B7:E7"/>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187</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IF('Angaben-Oplysninger'!F18="","",'Angaben-Oplysninger'!F18)</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IF('Angaben-Oplysninger'!D18="","",'Angaben-Oplysninger'!D18)</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'Angaben-Oplysninger'!C18</f>
        <v>Projektpartner 6</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9.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276</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49.25"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49.25"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49.25"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328</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3.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3.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3.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188</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189</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6.5"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6.5"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6.5"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190</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308</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191</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Ud4Gh7FezSdp85mQ0uRLRufRT/6J3tXIVEwlJL2frh42OXtxA4AcLUNZoACeFF9IwVGB5tNqmE8KRFwvLMzFSg==" saltValue="JSNn+61+A/KY+vzF/rINNQ=="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296" priority="10" operator="equal">
      <formula>1</formula>
    </cfRule>
    <cfRule type="cellIs" dxfId="295" priority="32" operator="lessThan">
      <formula>1</formula>
    </cfRule>
    <cfRule type="cellIs" dxfId="294" priority="33" operator="greaterThan">
      <formula>100%</formula>
    </cfRule>
  </conditionalFormatting>
  <conditionalFormatting sqref="Q44">
    <cfRule type="cellIs" dxfId="293" priority="31" operator="notEqual">
      <formula>0</formula>
    </cfRule>
  </conditionalFormatting>
  <conditionalFormatting sqref="G58">
    <cfRule type="expression" dxfId="292" priority="30">
      <formula>$G$57="Nein | Nej"</formula>
    </cfRule>
  </conditionalFormatting>
  <conditionalFormatting sqref="I58">
    <cfRule type="expression" dxfId="291" priority="27">
      <formula>$I$57="Nein | Nej"</formula>
    </cfRule>
  </conditionalFormatting>
  <conditionalFormatting sqref="J58">
    <cfRule type="expression" dxfId="290" priority="25">
      <formula>$J$57="Nein | Nej"</formula>
    </cfRule>
  </conditionalFormatting>
  <conditionalFormatting sqref="J58">
    <cfRule type="expression" dxfId="289" priority="24">
      <formula>$J$57="Ja"</formula>
    </cfRule>
  </conditionalFormatting>
  <conditionalFormatting sqref="I58">
    <cfRule type="expression" dxfId="288" priority="26">
      <formula>$I$57="Ja"</formula>
    </cfRule>
  </conditionalFormatting>
  <conditionalFormatting sqref="H58">
    <cfRule type="expression" dxfId="287" priority="28">
      <formula>$H$57="Ja"</formula>
    </cfRule>
  </conditionalFormatting>
  <conditionalFormatting sqref="G58">
    <cfRule type="expression" dxfId="286" priority="29">
      <formula>$G$57="Ja"</formula>
    </cfRule>
  </conditionalFormatting>
  <conditionalFormatting sqref="K58">
    <cfRule type="expression" dxfId="285" priority="23">
      <formula>$K$57="Nein | Nej"</formula>
    </cfRule>
  </conditionalFormatting>
  <conditionalFormatting sqref="K58">
    <cfRule type="expression" dxfId="284" priority="22">
      <formula>$K$57="Ja"</formula>
    </cfRule>
  </conditionalFormatting>
  <conditionalFormatting sqref="L58">
    <cfRule type="expression" dxfId="283" priority="21">
      <formula>$L$57="Nein | Nej"</formula>
    </cfRule>
  </conditionalFormatting>
  <conditionalFormatting sqref="L58">
    <cfRule type="expression" dxfId="282" priority="20">
      <formula>$L$57="Ja"</formula>
    </cfRule>
  </conditionalFormatting>
  <conditionalFormatting sqref="M58">
    <cfRule type="expression" dxfId="281" priority="19">
      <formula>$M$57="Nein | Nej"</formula>
    </cfRule>
  </conditionalFormatting>
  <conditionalFormatting sqref="M58">
    <cfRule type="expression" dxfId="280" priority="18">
      <formula>$M$57="Ja"</formula>
    </cfRule>
  </conditionalFormatting>
  <conditionalFormatting sqref="N58">
    <cfRule type="expression" dxfId="279" priority="17">
      <formula>$N$57="Nein | Nej"</formula>
    </cfRule>
  </conditionalFormatting>
  <conditionalFormatting sqref="N58">
    <cfRule type="expression" dxfId="278" priority="16">
      <formula>$N$57="Ja"</formula>
    </cfRule>
  </conditionalFormatting>
  <conditionalFormatting sqref="O58">
    <cfRule type="expression" dxfId="277" priority="15">
      <formula>$O$57="Nein | Nej"</formula>
    </cfRule>
  </conditionalFormatting>
  <conditionalFormatting sqref="O58">
    <cfRule type="expression" dxfId="276" priority="14">
      <formula>$O$57="Ja"</formula>
    </cfRule>
  </conditionalFormatting>
  <conditionalFormatting sqref="P58">
    <cfRule type="expression" dxfId="275" priority="13">
      <formula>$P$57="Nein | Nej"</formula>
    </cfRule>
  </conditionalFormatting>
  <conditionalFormatting sqref="P58">
    <cfRule type="expression" dxfId="274" priority="12">
      <formula>$P$57="Ja"</formula>
    </cfRule>
  </conditionalFormatting>
  <conditionalFormatting sqref="Q44:Q45">
    <cfRule type="cellIs" dxfId="273" priority="11" operator="equal">
      <formula>0</formula>
    </cfRule>
  </conditionalFormatting>
  <conditionalFormatting sqref="H59:H60">
    <cfRule type="expression" dxfId="272" priority="9">
      <formula>$H$57="Nein | Nej"</formula>
    </cfRule>
  </conditionalFormatting>
  <conditionalFormatting sqref="I59:I60">
    <cfRule type="expression" dxfId="271" priority="8">
      <formula>$I$57="Nein | Nej"</formula>
    </cfRule>
  </conditionalFormatting>
  <conditionalFormatting sqref="J59:J60">
    <cfRule type="expression" dxfId="270" priority="7">
      <formula>$J$57="Nein | Nej"</formula>
    </cfRule>
  </conditionalFormatting>
  <conditionalFormatting sqref="K59:K60">
    <cfRule type="expression" dxfId="269" priority="6">
      <formula>$K$57="Nein | Nej"</formula>
    </cfRule>
  </conditionalFormatting>
  <conditionalFormatting sqref="L59:L60">
    <cfRule type="expression" dxfId="268" priority="5">
      <formula>$L$57="Nein | Nej"</formula>
    </cfRule>
  </conditionalFormatting>
  <conditionalFormatting sqref="M59:M60">
    <cfRule type="expression" dxfId="267" priority="4">
      <formula>$M$57="Nein | Nej"</formula>
    </cfRule>
  </conditionalFormatting>
  <conditionalFormatting sqref="N59:N60">
    <cfRule type="expression" dxfId="266" priority="3">
      <formula>$N$57="Nein | Nej"</formula>
    </cfRule>
  </conditionalFormatting>
  <conditionalFormatting sqref="O59:O60">
    <cfRule type="expression" dxfId="265" priority="2">
      <formula>$O$57="Nein | Nej"</formula>
    </cfRule>
  </conditionalFormatting>
  <conditionalFormatting sqref="P59:P60">
    <cfRule type="expression" dxfId="264" priority="1">
      <formula>$P$57="Nein | Nej"</formula>
    </cfRule>
  </conditionalFormatting>
  <dataValidations count="12">
    <dataValidation allowBlank="1" showInputMessage="1" showErrorMessage="1" error="Bitte tragen Sie entweder &quot;DE&quot; oder DK&quot; ein. | Venligst indsæt enten &quot;DE&quot; eller &quot;DK&quot;" sqref="D3"/>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type="custom" allowBlank="1" showInputMessage="1" showErrorMessage="1" sqref="G57">
      <formula1>"Ja"</formula1>
    </dataValidation>
    <dataValidation type="textLength" allowBlank="1" showInputMessage="1" showErrorMessage="1" sqref="E29:H31 P10:Q12 I48:O52 K17:K19">
      <formula1>0</formula1>
      <formula2>1000</formula2>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192</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IF('Angaben-Oplysninger'!F19="","",'Angaben-Oplysninger'!F19)</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IF('Angaben-Oplysninger'!D19="","",'Angaben-Oplysninger'!D19)</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'Angaben-Oplysninger'!C19</f>
        <v>Projektpartner 7</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9.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277</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49.25"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49.25"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49.25"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329</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2.7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2.7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2.7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193</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194</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7.25"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7.25"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7.25"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195</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309</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196</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GTco1+UKhpkiNKKvLuRJnwEZe4w6HCCAisy6+y44tJIgBpyRSymaot4NbjBozpKaoOwHCrcMuQCw8AwqXLa5dg==" saltValue="IHLTxXIFWo+vo8wOWsrQPA=="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263" priority="10" operator="equal">
      <formula>1</formula>
    </cfRule>
    <cfRule type="cellIs" dxfId="262" priority="32" operator="lessThan">
      <formula>1</formula>
    </cfRule>
    <cfRule type="cellIs" dxfId="261" priority="33" operator="greaterThan">
      <formula>100%</formula>
    </cfRule>
  </conditionalFormatting>
  <conditionalFormatting sqref="Q44">
    <cfRule type="cellIs" dxfId="260" priority="31" operator="notEqual">
      <formula>0</formula>
    </cfRule>
  </conditionalFormatting>
  <conditionalFormatting sqref="G58">
    <cfRule type="expression" dxfId="259" priority="30">
      <formula>$G$57="Nein | Nej"</formula>
    </cfRule>
  </conditionalFormatting>
  <conditionalFormatting sqref="I58">
    <cfRule type="expression" dxfId="258" priority="27">
      <formula>$I$57="Nein | Nej"</formula>
    </cfRule>
  </conditionalFormatting>
  <conditionalFormatting sqref="J58">
    <cfRule type="expression" dxfId="257" priority="25">
      <formula>$J$57="Nein | Nej"</formula>
    </cfRule>
  </conditionalFormatting>
  <conditionalFormatting sqref="J58">
    <cfRule type="expression" dxfId="256" priority="24">
      <formula>$J$57="Ja"</formula>
    </cfRule>
  </conditionalFormatting>
  <conditionalFormatting sqref="I58">
    <cfRule type="expression" dxfId="255" priority="26">
      <formula>$I$57="Ja"</formula>
    </cfRule>
  </conditionalFormatting>
  <conditionalFormatting sqref="H58">
    <cfRule type="expression" dxfId="254" priority="28">
      <formula>$H$57="Ja"</formula>
    </cfRule>
  </conditionalFormatting>
  <conditionalFormatting sqref="G58">
    <cfRule type="expression" dxfId="253" priority="29">
      <formula>$G$57="Ja"</formula>
    </cfRule>
  </conditionalFormatting>
  <conditionalFormatting sqref="K58">
    <cfRule type="expression" dxfId="252" priority="23">
      <formula>$K$57="Nein | Nej"</formula>
    </cfRule>
  </conditionalFormatting>
  <conditionalFormatting sqref="K58">
    <cfRule type="expression" dxfId="251" priority="22">
      <formula>$K$57="Ja"</formula>
    </cfRule>
  </conditionalFormatting>
  <conditionalFormatting sqref="L58">
    <cfRule type="expression" dxfId="250" priority="21">
      <formula>$L$57="Nein | Nej"</formula>
    </cfRule>
  </conditionalFormatting>
  <conditionalFormatting sqref="L58">
    <cfRule type="expression" dxfId="249" priority="20">
      <formula>$L$57="Ja"</formula>
    </cfRule>
  </conditionalFormatting>
  <conditionalFormatting sqref="M58">
    <cfRule type="expression" dxfId="248" priority="19">
      <formula>$M$57="Nein | Nej"</formula>
    </cfRule>
  </conditionalFormatting>
  <conditionalFormatting sqref="M58">
    <cfRule type="expression" dxfId="247" priority="18">
      <formula>$M$57="Ja"</formula>
    </cfRule>
  </conditionalFormatting>
  <conditionalFormatting sqref="N58">
    <cfRule type="expression" dxfId="246" priority="17">
      <formula>$N$57="Nein | Nej"</formula>
    </cfRule>
  </conditionalFormatting>
  <conditionalFormatting sqref="N58">
    <cfRule type="expression" dxfId="245" priority="16">
      <formula>$N$57="Ja"</formula>
    </cfRule>
  </conditionalFormatting>
  <conditionalFormatting sqref="O58">
    <cfRule type="expression" dxfId="244" priority="15">
      <formula>$O$57="Nein | Nej"</formula>
    </cfRule>
  </conditionalFormatting>
  <conditionalFormatting sqref="O58">
    <cfRule type="expression" dxfId="243" priority="14">
      <formula>$O$57="Ja"</formula>
    </cfRule>
  </conditionalFormatting>
  <conditionalFormatting sqref="P58">
    <cfRule type="expression" dxfId="242" priority="13">
      <formula>$P$57="Nein | Nej"</formula>
    </cfRule>
  </conditionalFormatting>
  <conditionalFormatting sqref="P58">
    <cfRule type="expression" dxfId="241" priority="12">
      <formula>$P$57="Ja"</formula>
    </cfRule>
  </conditionalFormatting>
  <conditionalFormatting sqref="Q44:Q45">
    <cfRule type="cellIs" dxfId="240" priority="11" operator="equal">
      <formula>0</formula>
    </cfRule>
  </conditionalFormatting>
  <conditionalFormatting sqref="H59:H60">
    <cfRule type="expression" dxfId="239" priority="9">
      <formula>$H$57="Nein | Nej"</formula>
    </cfRule>
  </conditionalFormatting>
  <conditionalFormatting sqref="I59:I60">
    <cfRule type="expression" dxfId="238" priority="8">
      <formula>$I$57="Nein | Nej"</formula>
    </cfRule>
  </conditionalFormatting>
  <conditionalFormatting sqref="J59:J60">
    <cfRule type="expression" dxfId="237" priority="7">
      <formula>$J$57="Nein | Nej"</formula>
    </cfRule>
  </conditionalFormatting>
  <conditionalFormatting sqref="K59:K60">
    <cfRule type="expression" dxfId="236" priority="6">
      <formula>$K$57="Nein | Nej"</formula>
    </cfRule>
  </conditionalFormatting>
  <conditionalFormatting sqref="L59:L60">
    <cfRule type="expression" dxfId="235" priority="5">
      <formula>$L$57="Nein | Nej"</formula>
    </cfRule>
  </conditionalFormatting>
  <conditionalFormatting sqref="M59:M60">
    <cfRule type="expression" dxfId="234" priority="4">
      <formula>$M$57="Nein | Nej"</formula>
    </cfRule>
  </conditionalFormatting>
  <conditionalFormatting sqref="N59:N60">
    <cfRule type="expression" dxfId="233" priority="3">
      <formula>$N$57="Nein | Nej"</formula>
    </cfRule>
  </conditionalFormatting>
  <conditionalFormatting sqref="O59:O60">
    <cfRule type="expression" dxfId="232" priority="2">
      <formula>$O$57="Nein | Nej"</formula>
    </cfRule>
  </conditionalFormatting>
  <conditionalFormatting sqref="P59:P60">
    <cfRule type="expression" dxfId="231" priority="1">
      <formula>$P$57="Nein | Nej"</formula>
    </cfRule>
  </conditionalFormatting>
  <dataValidations count="12">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textLength" allowBlank="1" showInputMessage="1" showErrorMessage="1" sqref="E29:H31 P10:Q12 I48:O52 K17:K19">
      <formula1>0</formula1>
      <formula2>1000</formula2>
    </dataValidation>
    <dataValidation type="custom" allowBlank="1" showInputMessage="1" showErrorMessage="1" sqref="G57">
      <formula1>"Ja"</formula1>
    </dataValidation>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allowBlank="1" showInputMessage="1" showErrorMessage="1" error="Bitte tragen Sie entweder &quot;DE&quot; oder DK&quot; ein. | Venligst indsæt enten &quot;DE&quot; eller &quot;DK&quot;" sqref="D3"/>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197</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IF('Angaben-Oplysninger'!F20="","",'Angaben-Oplysninger'!F20)</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IF('Angaben-Oplysninger'!D20="","",'Angaben-Oplysninger'!D20)</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'Angaben-Oplysninger'!C20</f>
        <v>Projektpartner 8</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9.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278</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50"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50"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50"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330</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285</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3.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3.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3.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198</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199</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8"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8"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8"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200</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310</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201</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7a/yU5Yp4xlFMsLOmaG0zORRzh56FkUVwaEuGExcBVIairSXY7Ms8zJcAUxzSWMXe+ZXTn5ChupDz+fbJyLenA==" saltValue="FJ1GmqxgmaM6I7K7h2sG0Q=="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230" priority="10" operator="equal">
      <formula>1</formula>
    </cfRule>
    <cfRule type="cellIs" dxfId="229" priority="32" operator="lessThan">
      <formula>1</formula>
    </cfRule>
    <cfRule type="cellIs" dxfId="228" priority="33" operator="greaterThan">
      <formula>100%</formula>
    </cfRule>
  </conditionalFormatting>
  <conditionalFormatting sqref="Q44">
    <cfRule type="cellIs" dxfId="227" priority="31" operator="notEqual">
      <formula>0</formula>
    </cfRule>
  </conditionalFormatting>
  <conditionalFormatting sqref="G58">
    <cfRule type="expression" dxfId="226" priority="30">
      <formula>$G$57="Nein | Nej"</formula>
    </cfRule>
  </conditionalFormatting>
  <conditionalFormatting sqref="I58">
    <cfRule type="expression" dxfId="225" priority="27">
      <formula>$I$57="Nein | Nej"</formula>
    </cfRule>
  </conditionalFormatting>
  <conditionalFormatting sqref="J58">
    <cfRule type="expression" dxfId="224" priority="25">
      <formula>$J$57="Nein | Nej"</formula>
    </cfRule>
  </conditionalFormatting>
  <conditionalFormatting sqref="J58">
    <cfRule type="expression" dxfId="223" priority="24">
      <formula>$J$57="Ja"</formula>
    </cfRule>
  </conditionalFormatting>
  <conditionalFormatting sqref="I58">
    <cfRule type="expression" dxfId="222" priority="26">
      <formula>$I$57="Ja"</formula>
    </cfRule>
  </conditionalFormatting>
  <conditionalFormatting sqref="H58">
    <cfRule type="expression" dxfId="221" priority="28">
      <formula>$H$57="Ja"</formula>
    </cfRule>
  </conditionalFormatting>
  <conditionalFormatting sqref="G58">
    <cfRule type="expression" dxfId="220" priority="29">
      <formula>$G$57="Ja"</formula>
    </cfRule>
  </conditionalFormatting>
  <conditionalFormatting sqref="K58">
    <cfRule type="expression" dxfId="219" priority="23">
      <formula>$K$57="Nein | Nej"</formula>
    </cfRule>
  </conditionalFormatting>
  <conditionalFormatting sqref="K58">
    <cfRule type="expression" dxfId="218" priority="22">
      <formula>$K$57="Ja"</formula>
    </cfRule>
  </conditionalFormatting>
  <conditionalFormatting sqref="L58">
    <cfRule type="expression" dxfId="217" priority="21">
      <formula>$L$57="Nein | Nej"</formula>
    </cfRule>
  </conditionalFormatting>
  <conditionalFormatting sqref="L58">
    <cfRule type="expression" dxfId="216" priority="20">
      <formula>$L$57="Ja"</formula>
    </cfRule>
  </conditionalFormatting>
  <conditionalFormatting sqref="M58">
    <cfRule type="expression" dxfId="215" priority="19">
      <formula>$M$57="Nein | Nej"</formula>
    </cfRule>
  </conditionalFormatting>
  <conditionalFormatting sqref="M58">
    <cfRule type="expression" dxfId="214" priority="18">
      <formula>$M$57="Ja"</formula>
    </cfRule>
  </conditionalFormatting>
  <conditionalFormatting sqref="N58">
    <cfRule type="expression" dxfId="213" priority="17">
      <formula>$N$57="Nein | Nej"</formula>
    </cfRule>
  </conditionalFormatting>
  <conditionalFormatting sqref="N58">
    <cfRule type="expression" dxfId="212" priority="16">
      <formula>$N$57="Ja"</formula>
    </cfRule>
  </conditionalFormatting>
  <conditionalFormatting sqref="O58">
    <cfRule type="expression" dxfId="211" priority="15">
      <formula>$O$57="Nein | Nej"</formula>
    </cfRule>
  </conditionalFormatting>
  <conditionalFormatting sqref="O58">
    <cfRule type="expression" dxfId="210" priority="14">
      <formula>$O$57="Ja"</formula>
    </cfRule>
  </conditionalFormatting>
  <conditionalFormatting sqref="P58">
    <cfRule type="expression" dxfId="209" priority="13">
      <formula>$P$57="Nein | Nej"</formula>
    </cfRule>
  </conditionalFormatting>
  <conditionalFormatting sqref="P58">
    <cfRule type="expression" dxfId="208" priority="12">
      <formula>$P$57="Ja"</formula>
    </cfRule>
  </conditionalFormatting>
  <conditionalFormatting sqref="Q44:Q45">
    <cfRule type="cellIs" dxfId="207" priority="11" operator="equal">
      <formula>0</formula>
    </cfRule>
  </conditionalFormatting>
  <conditionalFormatting sqref="H59:H60">
    <cfRule type="expression" dxfId="206" priority="9">
      <formula>$H$57="Nein | Nej"</formula>
    </cfRule>
  </conditionalFormatting>
  <conditionalFormatting sqref="I59:I60">
    <cfRule type="expression" dxfId="205" priority="8">
      <formula>$I$57="Nein | Nej"</formula>
    </cfRule>
  </conditionalFormatting>
  <conditionalFormatting sqref="J59:J60">
    <cfRule type="expression" dxfId="204" priority="7">
      <formula>$J$57="Nein | Nej"</formula>
    </cfRule>
  </conditionalFormatting>
  <conditionalFormatting sqref="K59:K60">
    <cfRule type="expression" dxfId="203" priority="6">
      <formula>$K$57="Nein | Nej"</formula>
    </cfRule>
  </conditionalFormatting>
  <conditionalFormatting sqref="L59:L60">
    <cfRule type="expression" dxfId="202" priority="5">
      <formula>$L$57="Nein | Nej"</formula>
    </cfRule>
  </conditionalFormatting>
  <conditionalFormatting sqref="M59:M60">
    <cfRule type="expression" dxfId="201" priority="4">
      <formula>$M$57="Nein | Nej"</formula>
    </cfRule>
  </conditionalFormatting>
  <conditionalFormatting sqref="N59:N60">
    <cfRule type="expression" dxfId="200" priority="3">
      <formula>$N$57="Nein | Nej"</formula>
    </cfRule>
  </conditionalFormatting>
  <conditionalFormatting sqref="O59:O60">
    <cfRule type="expression" dxfId="199" priority="2">
      <formula>$O$57="Nein | Nej"</formula>
    </cfRule>
  </conditionalFormatting>
  <conditionalFormatting sqref="P59:P60">
    <cfRule type="expression" dxfId="198" priority="1">
      <formula>$P$57="Nein | Nej"</formula>
    </cfRule>
  </conditionalFormatting>
  <dataValidations count="12">
    <dataValidation allowBlank="1" showInputMessage="1" showErrorMessage="1" error="Bitte tragen Sie entweder &quot;DE&quot; oder DK&quot; ein. | Venligst indsæt enten &quot;DE&quot; eller &quot;DK&quot;" sqref="D3"/>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type="custom" allowBlank="1" showInputMessage="1" showErrorMessage="1" sqref="G57">
      <formula1>"Ja"</formula1>
    </dataValidation>
    <dataValidation type="textLength" allowBlank="1" showInputMessage="1" showErrorMessage="1" sqref="E29:H31 P10:Q12 I48:O52 K17:K19">
      <formula1>0</formula1>
      <formula2>1000</formula2>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202</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IF('Angaben-Oplysninger'!F21="","",'Angaben-Oplysninger'!F21)</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IF('Angaben-Oplysninger'!D21="","",'Angaben-Oplysninger'!D21)</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'Angaben-Oplysninger'!C21</f>
        <v>Projektpartner 9</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8.7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279</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50"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50"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50"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331</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2.7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2.7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2.7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203</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204</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6.5"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6.5"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6.5"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205</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311</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206</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KC9SatbngXLe4O/z8VWfxnB8SixPLgQtmERIKqX/JhMrP4HWElGvoc+MKYFdaZ1mIAMl8RfuabRX7L8hNdgzsg==" saltValue="bITfWyu6b2LDj+3eJO+aPQ=="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197" priority="10" operator="equal">
      <formula>1</formula>
    </cfRule>
    <cfRule type="cellIs" dxfId="196" priority="32" operator="lessThan">
      <formula>1</formula>
    </cfRule>
    <cfRule type="cellIs" dxfId="195" priority="33" operator="greaterThan">
      <formula>100%</formula>
    </cfRule>
  </conditionalFormatting>
  <conditionalFormatting sqref="Q44">
    <cfRule type="cellIs" dxfId="194" priority="31" operator="notEqual">
      <formula>0</formula>
    </cfRule>
  </conditionalFormatting>
  <conditionalFormatting sqref="G58">
    <cfRule type="expression" dxfId="193" priority="30">
      <formula>$G$57="Nein | Nej"</formula>
    </cfRule>
  </conditionalFormatting>
  <conditionalFormatting sqref="I58">
    <cfRule type="expression" dxfId="192" priority="27">
      <formula>$I$57="Nein | Nej"</formula>
    </cfRule>
  </conditionalFormatting>
  <conditionalFormatting sqref="J58">
    <cfRule type="expression" dxfId="191" priority="25">
      <formula>$J$57="Nein | Nej"</formula>
    </cfRule>
  </conditionalFormatting>
  <conditionalFormatting sqref="J58">
    <cfRule type="expression" dxfId="190" priority="24">
      <formula>$J$57="Ja"</formula>
    </cfRule>
  </conditionalFormatting>
  <conditionalFormatting sqref="I58">
    <cfRule type="expression" dxfId="189" priority="26">
      <formula>$I$57="Ja"</formula>
    </cfRule>
  </conditionalFormatting>
  <conditionalFormatting sqref="H58">
    <cfRule type="expression" dxfId="188" priority="28">
      <formula>$H$57="Ja"</formula>
    </cfRule>
  </conditionalFormatting>
  <conditionalFormatting sqref="G58">
    <cfRule type="expression" dxfId="187" priority="29">
      <formula>$G$57="Ja"</formula>
    </cfRule>
  </conditionalFormatting>
  <conditionalFormatting sqref="K58">
    <cfRule type="expression" dxfId="186" priority="23">
      <formula>$K$57="Nein | Nej"</formula>
    </cfRule>
  </conditionalFormatting>
  <conditionalFormatting sqref="K58">
    <cfRule type="expression" dxfId="185" priority="22">
      <formula>$K$57="Ja"</formula>
    </cfRule>
  </conditionalFormatting>
  <conditionalFormatting sqref="L58">
    <cfRule type="expression" dxfId="184" priority="21">
      <formula>$L$57="Nein | Nej"</formula>
    </cfRule>
  </conditionalFormatting>
  <conditionalFormatting sqref="L58">
    <cfRule type="expression" dxfId="183" priority="20">
      <formula>$L$57="Ja"</formula>
    </cfRule>
  </conditionalFormatting>
  <conditionalFormatting sqref="M58">
    <cfRule type="expression" dxfId="182" priority="19">
      <formula>$M$57="Nein | Nej"</formula>
    </cfRule>
  </conditionalFormatting>
  <conditionalFormatting sqref="M58">
    <cfRule type="expression" dxfId="181" priority="18">
      <formula>$M$57="Ja"</formula>
    </cfRule>
  </conditionalFormatting>
  <conditionalFormatting sqref="N58">
    <cfRule type="expression" dxfId="180" priority="17">
      <formula>$N$57="Nein | Nej"</formula>
    </cfRule>
  </conditionalFormatting>
  <conditionalFormatting sqref="N58">
    <cfRule type="expression" dxfId="179" priority="16">
      <formula>$N$57="Ja"</formula>
    </cfRule>
  </conditionalFormatting>
  <conditionalFormatting sqref="O58">
    <cfRule type="expression" dxfId="178" priority="15">
      <formula>$O$57="Nein | Nej"</formula>
    </cfRule>
  </conditionalFormatting>
  <conditionalFormatting sqref="O58">
    <cfRule type="expression" dxfId="177" priority="14">
      <formula>$O$57="Ja"</formula>
    </cfRule>
  </conditionalFormatting>
  <conditionalFormatting sqref="P58">
    <cfRule type="expression" dxfId="176" priority="13">
      <formula>$P$57="Nein | Nej"</formula>
    </cfRule>
  </conditionalFormatting>
  <conditionalFormatting sqref="P58">
    <cfRule type="expression" dxfId="175" priority="12">
      <formula>$P$57="Ja"</formula>
    </cfRule>
  </conditionalFormatting>
  <conditionalFormatting sqref="Q44:Q45">
    <cfRule type="cellIs" dxfId="174" priority="11" operator="equal">
      <formula>0</formula>
    </cfRule>
  </conditionalFormatting>
  <conditionalFormatting sqref="H59:H60">
    <cfRule type="expression" dxfId="173" priority="9">
      <formula>$H$57="Nein | Nej"</formula>
    </cfRule>
  </conditionalFormatting>
  <conditionalFormatting sqref="I59:I60">
    <cfRule type="expression" dxfId="172" priority="8">
      <formula>$I$57="Nein | Nej"</formula>
    </cfRule>
  </conditionalFormatting>
  <conditionalFormatting sqref="J59:J60">
    <cfRule type="expression" dxfId="171" priority="7">
      <formula>$J$57="Nein | Nej"</formula>
    </cfRule>
  </conditionalFormatting>
  <conditionalFormatting sqref="K59:K60">
    <cfRule type="expression" dxfId="170" priority="6">
      <formula>$K$57="Nein | Nej"</formula>
    </cfRule>
  </conditionalFormatting>
  <conditionalFormatting sqref="L59:L60">
    <cfRule type="expression" dxfId="169" priority="5">
      <formula>$L$57="Nein | Nej"</formula>
    </cfRule>
  </conditionalFormatting>
  <conditionalFormatting sqref="M59:M60">
    <cfRule type="expression" dxfId="168" priority="4">
      <formula>$M$57="Nein | Nej"</formula>
    </cfRule>
  </conditionalFormatting>
  <conditionalFormatting sqref="N59:N60">
    <cfRule type="expression" dxfId="167" priority="3">
      <formula>$N$57="Nein | Nej"</formula>
    </cfRule>
  </conditionalFormatting>
  <conditionalFormatting sqref="O59:O60">
    <cfRule type="expression" dxfId="166" priority="2">
      <formula>$O$57="Nein | Nej"</formula>
    </cfRule>
  </conditionalFormatting>
  <conditionalFormatting sqref="P59:P60">
    <cfRule type="expression" dxfId="165" priority="1">
      <formula>$P$57="Nein | Nej"</formula>
    </cfRule>
  </conditionalFormatting>
  <dataValidations count="12">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textLength" allowBlank="1" showInputMessage="1" showErrorMessage="1" sqref="E29:H31 P10:Q12 I48:O52 K17:K19">
      <formula1>0</formula1>
      <formula2>1000</formula2>
    </dataValidation>
    <dataValidation type="custom" allowBlank="1" showInputMessage="1" showErrorMessage="1" sqref="G57">
      <formula1>"Ja"</formula1>
    </dataValidation>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allowBlank="1" showInputMessage="1" showErrorMessage="1" error="Bitte tragen Sie entweder &quot;DE&quot; oder DK&quot; ein. | Venligst indsæt enten &quot;DE&quot; eller &quot;DK&quot;" sqref="D3"/>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207</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IF('Angaben-Oplysninger'!F22="","",'Angaben-Oplysninger'!F22)</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IF('Angaben-Oplysninger'!D22="","",'Angaben-Oplysninger'!D22)</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'Angaben-Oplysninger'!C22</f>
        <v>Projektpartner 10</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8.7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280</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50.75"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50.75"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50.75"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332</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3.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3.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3.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208</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209</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6.5"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6.5"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6.5"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210</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312</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211</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xF+KhBysG/25O9lJIl4B6Xm+uYdxDu6i3FSU7bKKx4OInnV25y6n9PcgmsWPHQwz/O30DcVhkntrIttMcm9ZBg==" saltValue="z2ExwgMg54s/mHTCag0IXQ=="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164" priority="10" operator="equal">
      <formula>1</formula>
    </cfRule>
    <cfRule type="cellIs" dxfId="163" priority="32" operator="lessThan">
      <formula>1</formula>
    </cfRule>
    <cfRule type="cellIs" dxfId="162" priority="33" operator="greaterThan">
      <formula>100%</formula>
    </cfRule>
  </conditionalFormatting>
  <conditionalFormatting sqref="Q44">
    <cfRule type="cellIs" dxfId="161" priority="31" operator="notEqual">
      <formula>0</formula>
    </cfRule>
  </conditionalFormatting>
  <conditionalFormatting sqref="G58">
    <cfRule type="expression" dxfId="160" priority="30">
      <formula>$G$57="Nein | Nej"</formula>
    </cfRule>
  </conditionalFormatting>
  <conditionalFormatting sqref="I58">
    <cfRule type="expression" dxfId="159" priority="27">
      <formula>$I$57="Nein | Nej"</formula>
    </cfRule>
  </conditionalFormatting>
  <conditionalFormatting sqref="J58">
    <cfRule type="expression" dxfId="158" priority="25">
      <formula>$J$57="Nein | Nej"</formula>
    </cfRule>
  </conditionalFormatting>
  <conditionalFormatting sqref="J58">
    <cfRule type="expression" dxfId="157" priority="24">
      <formula>$J$57="Ja"</formula>
    </cfRule>
  </conditionalFormatting>
  <conditionalFormatting sqref="I58">
    <cfRule type="expression" dxfId="156" priority="26">
      <formula>$I$57="Ja"</formula>
    </cfRule>
  </conditionalFormatting>
  <conditionalFormatting sqref="H58">
    <cfRule type="expression" dxfId="155" priority="28">
      <formula>$H$57="Ja"</formula>
    </cfRule>
  </conditionalFormatting>
  <conditionalFormatting sqref="G58">
    <cfRule type="expression" dxfId="154" priority="29">
      <formula>$G$57="Ja"</formula>
    </cfRule>
  </conditionalFormatting>
  <conditionalFormatting sqref="K58">
    <cfRule type="expression" dxfId="153" priority="23">
      <formula>$K$57="Nein | Nej"</formula>
    </cfRule>
  </conditionalFormatting>
  <conditionalFormatting sqref="K58">
    <cfRule type="expression" dxfId="152" priority="22">
      <formula>$K$57="Ja"</formula>
    </cfRule>
  </conditionalFormatting>
  <conditionalFormatting sqref="L58">
    <cfRule type="expression" dxfId="151" priority="21">
      <formula>$L$57="Nein | Nej"</formula>
    </cfRule>
  </conditionalFormatting>
  <conditionalFormatting sqref="L58">
    <cfRule type="expression" dxfId="150" priority="20">
      <formula>$L$57="Ja"</formula>
    </cfRule>
  </conditionalFormatting>
  <conditionalFormatting sqref="M58">
    <cfRule type="expression" dxfId="149" priority="19">
      <formula>$M$57="Nein | Nej"</formula>
    </cfRule>
  </conditionalFormatting>
  <conditionalFormatting sqref="M58">
    <cfRule type="expression" dxfId="148" priority="18">
      <formula>$M$57="Ja"</formula>
    </cfRule>
  </conditionalFormatting>
  <conditionalFormatting sqref="N58">
    <cfRule type="expression" dxfId="147" priority="17">
      <formula>$N$57="Nein | Nej"</formula>
    </cfRule>
  </conditionalFormatting>
  <conditionalFormatting sqref="N58">
    <cfRule type="expression" dxfId="146" priority="16">
      <formula>$N$57="Ja"</formula>
    </cfRule>
  </conditionalFormatting>
  <conditionalFormatting sqref="O58">
    <cfRule type="expression" dxfId="145" priority="15">
      <formula>$O$57="Nein | Nej"</formula>
    </cfRule>
  </conditionalFormatting>
  <conditionalFormatting sqref="O58">
    <cfRule type="expression" dxfId="144" priority="14">
      <formula>$O$57="Ja"</formula>
    </cfRule>
  </conditionalFormatting>
  <conditionalFormatting sqref="P58">
    <cfRule type="expression" dxfId="143" priority="13">
      <formula>$P$57="Nein | Nej"</formula>
    </cfRule>
  </conditionalFormatting>
  <conditionalFormatting sqref="P58">
    <cfRule type="expression" dxfId="142" priority="12">
      <formula>$P$57="Ja"</formula>
    </cfRule>
  </conditionalFormatting>
  <conditionalFormatting sqref="Q44:Q45">
    <cfRule type="cellIs" dxfId="141" priority="11" operator="equal">
      <formula>0</formula>
    </cfRule>
  </conditionalFormatting>
  <conditionalFormatting sqref="H59:H60">
    <cfRule type="expression" dxfId="140" priority="9">
      <formula>$H$57="Nein | Nej"</formula>
    </cfRule>
  </conditionalFormatting>
  <conditionalFormatting sqref="I59:I60">
    <cfRule type="expression" dxfId="139" priority="8">
      <formula>$I$57="Nein | Nej"</formula>
    </cfRule>
  </conditionalFormatting>
  <conditionalFormatting sqref="J59:J60">
    <cfRule type="expression" dxfId="138" priority="7">
      <formula>$J$57="Nein | Nej"</formula>
    </cfRule>
  </conditionalFormatting>
  <conditionalFormatting sqref="K59:K60">
    <cfRule type="expression" dxfId="137" priority="6">
      <formula>$K$57="Nein | Nej"</formula>
    </cfRule>
  </conditionalFormatting>
  <conditionalFormatting sqref="L59:L60">
    <cfRule type="expression" dxfId="136" priority="5">
      <formula>$L$57="Nein | Nej"</formula>
    </cfRule>
  </conditionalFormatting>
  <conditionalFormatting sqref="M59:M60">
    <cfRule type="expression" dxfId="135" priority="4">
      <formula>$M$57="Nein | Nej"</formula>
    </cfRule>
  </conditionalFormatting>
  <conditionalFormatting sqref="N59:N60">
    <cfRule type="expression" dxfId="134" priority="3">
      <formula>$N$57="Nein | Nej"</formula>
    </cfRule>
  </conditionalFormatting>
  <conditionalFormatting sqref="O59:O60">
    <cfRule type="expression" dxfId="133" priority="2">
      <formula>$O$57="Nein | Nej"</formula>
    </cfRule>
  </conditionalFormatting>
  <conditionalFormatting sqref="P59:P60">
    <cfRule type="expression" dxfId="132" priority="1">
      <formula>$P$57="Nein | Nej"</formula>
    </cfRule>
  </conditionalFormatting>
  <dataValidations count="12">
    <dataValidation allowBlank="1" showInputMessage="1" showErrorMessage="1" error="Bitte tragen Sie entweder &quot;DE&quot; oder DK&quot; ein. | Venligst indsæt enten &quot;DE&quot; eller &quot;DK&quot;" sqref="D3"/>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type="custom" allowBlank="1" showInputMessage="1" showErrorMessage="1" sqref="G57">
      <formula1>"Ja"</formula1>
    </dataValidation>
    <dataValidation type="textLength" allowBlank="1" showInputMessage="1" showErrorMessage="1" sqref="E29:H31 P10:Q12 I48:O52 K17:K19">
      <formula1>0</formula1>
      <formula2>1000</formula2>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212</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IF('Angaben-Oplysninger'!F23="","",'Angaben-Oplysninger'!F23)</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IF('Angaben-Oplysninger'!D23="","",'Angaben-Oplysninger'!D23)</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'Angaben-Oplysninger'!C23</f>
        <v>Projektpartner 11</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8.7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281</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50"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50"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50"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333</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3.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3.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3.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213</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214</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6.5"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6.5"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6.5"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215</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313</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216</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R7E78gVYqN2OFimdQhsj9EVCQH3FmPOzTzrFuxRFcEUf9o65jOmrSDruLMCn+ASJdjkKUPqeSwX4UTGkTP0uoQ==" saltValue="VLGgZvKVToc53YDlvlvaeQ=="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131" priority="10" operator="equal">
      <formula>1</formula>
    </cfRule>
    <cfRule type="cellIs" dxfId="130" priority="32" operator="lessThan">
      <formula>1</formula>
    </cfRule>
    <cfRule type="cellIs" dxfId="129" priority="33" operator="greaterThan">
      <formula>100%</formula>
    </cfRule>
  </conditionalFormatting>
  <conditionalFormatting sqref="Q44">
    <cfRule type="cellIs" dxfId="128" priority="31" operator="notEqual">
      <formula>0</formula>
    </cfRule>
  </conditionalFormatting>
  <conditionalFormatting sqref="G58">
    <cfRule type="expression" dxfId="127" priority="30">
      <formula>$G$57="Nein | Nej"</formula>
    </cfRule>
  </conditionalFormatting>
  <conditionalFormatting sqref="I58">
    <cfRule type="expression" dxfId="126" priority="27">
      <formula>$I$57="Nein | Nej"</formula>
    </cfRule>
  </conditionalFormatting>
  <conditionalFormatting sqref="J58">
    <cfRule type="expression" dxfId="125" priority="25">
      <formula>$J$57="Nein | Nej"</formula>
    </cfRule>
  </conditionalFormatting>
  <conditionalFormatting sqref="J58">
    <cfRule type="expression" dxfId="124" priority="24">
      <formula>$J$57="Ja"</formula>
    </cfRule>
  </conditionalFormatting>
  <conditionalFormatting sqref="I58">
    <cfRule type="expression" dxfId="123" priority="26">
      <formula>$I$57="Ja"</formula>
    </cfRule>
  </conditionalFormatting>
  <conditionalFormatting sqref="H58">
    <cfRule type="expression" dxfId="122" priority="28">
      <formula>$H$57="Ja"</formula>
    </cfRule>
  </conditionalFormatting>
  <conditionalFormatting sqref="G58">
    <cfRule type="expression" dxfId="121" priority="29">
      <formula>$G$57="Ja"</formula>
    </cfRule>
  </conditionalFormatting>
  <conditionalFormatting sqref="K58">
    <cfRule type="expression" dxfId="120" priority="23">
      <formula>$K$57="Nein | Nej"</formula>
    </cfRule>
  </conditionalFormatting>
  <conditionalFormatting sqref="K58">
    <cfRule type="expression" dxfId="119" priority="22">
      <formula>$K$57="Ja"</formula>
    </cfRule>
  </conditionalFormatting>
  <conditionalFormatting sqref="L58">
    <cfRule type="expression" dxfId="118" priority="21">
      <formula>$L$57="Nein | Nej"</formula>
    </cfRule>
  </conditionalFormatting>
  <conditionalFormatting sqref="L58">
    <cfRule type="expression" dxfId="117" priority="20">
      <formula>$L$57="Ja"</formula>
    </cfRule>
  </conditionalFormatting>
  <conditionalFormatting sqref="M58">
    <cfRule type="expression" dxfId="116" priority="19">
      <formula>$M$57="Nein | Nej"</formula>
    </cfRule>
  </conditionalFormatting>
  <conditionalFormatting sqref="M58">
    <cfRule type="expression" dxfId="115" priority="18">
      <formula>$M$57="Ja"</formula>
    </cfRule>
  </conditionalFormatting>
  <conditionalFormatting sqref="N58">
    <cfRule type="expression" dxfId="114" priority="17">
      <formula>$N$57="Nein | Nej"</formula>
    </cfRule>
  </conditionalFormatting>
  <conditionalFormatting sqref="N58">
    <cfRule type="expression" dxfId="113" priority="16">
      <formula>$N$57="Ja"</formula>
    </cfRule>
  </conditionalFormatting>
  <conditionalFormatting sqref="O58">
    <cfRule type="expression" dxfId="112" priority="15">
      <formula>$O$57="Nein | Nej"</formula>
    </cfRule>
  </conditionalFormatting>
  <conditionalFormatting sqref="O58">
    <cfRule type="expression" dxfId="111" priority="14">
      <formula>$O$57="Ja"</formula>
    </cfRule>
  </conditionalFormatting>
  <conditionalFormatting sqref="P58">
    <cfRule type="expression" dxfId="110" priority="13">
      <formula>$P$57="Nein | Nej"</formula>
    </cfRule>
  </conditionalFormatting>
  <conditionalFormatting sqref="P58">
    <cfRule type="expression" dxfId="109" priority="12">
      <formula>$P$57="Ja"</formula>
    </cfRule>
  </conditionalFormatting>
  <conditionalFormatting sqref="Q44:Q45">
    <cfRule type="cellIs" dxfId="108" priority="11" operator="equal">
      <formula>0</formula>
    </cfRule>
  </conditionalFormatting>
  <conditionalFormatting sqref="H59:H60">
    <cfRule type="expression" dxfId="107" priority="9">
      <formula>$H$57="Nein | Nej"</formula>
    </cfRule>
  </conditionalFormatting>
  <conditionalFormatting sqref="I59:I60">
    <cfRule type="expression" dxfId="106" priority="8">
      <formula>$I$57="Nein | Nej"</formula>
    </cfRule>
  </conditionalFormatting>
  <conditionalFormatting sqref="J59:J60">
    <cfRule type="expression" dxfId="105" priority="7">
      <formula>$J$57="Nein | Nej"</formula>
    </cfRule>
  </conditionalFormatting>
  <conditionalFormatting sqref="K59:K60">
    <cfRule type="expression" dxfId="104" priority="6">
      <formula>$K$57="Nein | Nej"</formula>
    </cfRule>
  </conditionalFormatting>
  <conditionalFormatting sqref="L59:L60">
    <cfRule type="expression" dxfId="103" priority="5">
      <formula>$L$57="Nein | Nej"</formula>
    </cfRule>
  </conditionalFormatting>
  <conditionalFormatting sqref="M59:M60">
    <cfRule type="expression" dxfId="102" priority="4">
      <formula>$M$57="Nein | Nej"</formula>
    </cfRule>
  </conditionalFormatting>
  <conditionalFormatting sqref="N59:N60">
    <cfRule type="expression" dxfId="101" priority="3">
      <formula>$N$57="Nein | Nej"</formula>
    </cfRule>
  </conditionalFormatting>
  <conditionalFormatting sqref="O59:O60">
    <cfRule type="expression" dxfId="100" priority="2">
      <formula>$O$57="Nein | Nej"</formula>
    </cfRule>
  </conditionalFormatting>
  <conditionalFormatting sqref="P59:P60">
    <cfRule type="expression" dxfId="99" priority="1">
      <formula>$P$57="Nein | Nej"</formula>
    </cfRule>
  </conditionalFormatting>
  <dataValidations count="12">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textLength" allowBlank="1" showInputMessage="1" showErrorMessage="1" sqref="E29:H31 P10:Q12 I48:O52 K17:K19">
      <formula1>0</formula1>
      <formula2>1000</formula2>
    </dataValidation>
    <dataValidation type="custom" allowBlank="1" showInputMessage="1" showErrorMessage="1" sqref="G57">
      <formula1>"Ja"</formula1>
    </dataValidation>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allowBlank="1" showInputMessage="1" showErrorMessage="1" error="Bitte tragen Sie entweder &quot;DE&quot; oder DK&quot; ein. | Venligst indsæt enten &quot;DE&quot; eller &quot;DK&quot;" sqref="D3"/>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217</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IF('Angaben-Oplysninger'!F24="","",'Angaben-Oplysninger'!F24)</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IF('Angaben-Oplysninger'!D24="","",'Angaben-Oplysninger'!D24)</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'Angaben-Oplysninger'!C24</f>
        <v>Projektpartner 12</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9.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282</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49.25"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49.25"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49.25"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334</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3.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3.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3.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218</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219</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8"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8"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8"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220</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314</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221</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e75umPYkmsVNZ27jEAKKpkUFZcBYv1CoEQa+YcxSTEIwvzcSDiT78g8QwA/F5CNRFasn2kMLjV3DvrdJBwg9HQ==" saltValue="OSdXgPV/ZjxG+EzgdY6OeA=="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98" priority="10" operator="equal">
      <formula>1</formula>
    </cfRule>
    <cfRule type="cellIs" dxfId="97" priority="32" operator="lessThan">
      <formula>1</formula>
    </cfRule>
    <cfRule type="cellIs" dxfId="96" priority="33" operator="greaterThan">
      <formula>100%</formula>
    </cfRule>
  </conditionalFormatting>
  <conditionalFormatting sqref="Q44">
    <cfRule type="cellIs" dxfId="95" priority="31" operator="notEqual">
      <formula>0</formula>
    </cfRule>
  </conditionalFormatting>
  <conditionalFormatting sqref="G58">
    <cfRule type="expression" dxfId="94" priority="30">
      <formula>$G$57="Nein | Nej"</formula>
    </cfRule>
  </conditionalFormatting>
  <conditionalFormatting sqref="I58">
    <cfRule type="expression" dxfId="93" priority="27">
      <formula>$I$57="Nein | Nej"</formula>
    </cfRule>
  </conditionalFormatting>
  <conditionalFormatting sqref="J58">
    <cfRule type="expression" dxfId="92" priority="25">
      <formula>$J$57="Nein | Nej"</formula>
    </cfRule>
  </conditionalFormatting>
  <conditionalFormatting sqref="J58">
    <cfRule type="expression" dxfId="91" priority="24">
      <formula>$J$57="Ja"</formula>
    </cfRule>
  </conditionalFormatting>
  <conditionalFormatting sqref="I58">
    <cfRule type="expression" dxfId="90" priority="26">
      <formula>$I$57="Ja"</formula>
    </cfRule>
  </conditionalFormatting>
  <conditionalFormatting sqref="H58">
    <cfRule type="expression" dxfId="89" priority="28">
      <formula>$H$57="Ja"</formula>
    </cfRule>
  </conditionalFormatting>
  <conditionalFormatting sqref="G58">
    <cfRule type="expression" dxfId="88" priority="29">
      <formula>$G$57="Ja"</formula>
    </cfRule>
  </conditionalFormatting>
  <conditionalFormatting sqref="K58">
    <cfRule type="expression" dxfId="87" priority="23">
      <formula>$K$57="Nein | Nej"</formula>
    </cfRule>
  </conditionalFormatting>
  <conditionalFormatting sqref="K58">
    <cfRule type="expression" dxfId="86" priority="22">
      <formula>$K$57="Ja"</formula>
    </cfRule>
  </conditionalFormatting>
  <conditionalFormatting sqref="L58">
    <cfRule type="expression" dxfId="85" priority="21">
      <formula>$L$57="Nein | Nej"</formula>
    </cfRule>
  </conditionalFormatting>
  <conditionalFormatting sqref="L58">
    <cfRule type="expression" dxfId="84" priority="20">
      <formula>$L$57="Ja"</formula>
    </cfRule>
  </conditionalFormatting>
  <conditionalFormatting sqref="M58">
    <cfRule type="expression" dxfId="83" priority="19">
      <formula>$M$57="Nein | Nej"</formula>
    </cfRule>
  </conditionalFormatting>
  <conditionalFormatting sqref="M58">
    <cfRule type="expression" dxfId="82" priority="18">
      <formula>$M$57="Ja"</formula>
    </cfRule>
  </conditionalFormatting>
  <conditionalFormatting sqref="N58">
    <cfRule type="expression" dxfId="81" priority="17">
      <formula>$N$57="Nein | Nej"</formula>
    </cfRule>
  </conditionalFormatting>
  <conditionalFormatting sqref="N58">
    <cfRule type="expression" dxfId="80" priority="16">
      <formula>$N$57="Ja"</formula>
    </cfRule>
  </conditionalFormatting>
  <conditionalFormatting sqref="O58">
    <cfRule type="expression" dxfId="79" priority="15">
      <formula>$O$57="Nein | Nej"</formula>
    </cfRule>
  </conditionalFormatting>
  <conditionalFormatting sqref="O58">
    <cfRule type="expression" dxfId="78" priority="14">
      <formula>$O$57="Ja"</formula>
    </cfRule>
  </conditionalFormatting>
  <conditionalFormatting sqref="P58">
    <cfRule type="expression" dxfId="77" priority="13">
      <formula>$P$57="Nein | Nej"</formula>
    </cfRule>
  </conditionalFormatting>
  <conditionalFormatting sqref="P58">
    <cfRule type="expression" dxfId="76" priority="12">
      <formula>$P$57="Ja"</formula>
    </cfRule>
  </conditionalFormatting>
  <conditionalFormatting sqref="Q44:Q45">
    <cfRule type="cellIs" dxfId="75" priority="11" operator="equal">
      <formula>0</formula>
    </cfRule>
  </conditionalFormatting>
  <conditionalFormatting sqref="H59:H60">
    <cfRule type="expression" dxfId="74" priority="9">
      <formula>$H$57="Nein | Nej"</formula>
    </cfRule>
  </conditionalFormatting>
  <conditionalFormatting sqref="I59:I60">
    <cfRule type="expression" dxfId="73" priority="8">
      <formula>$I$57="Nein | Nej"</formula>
    </cfRule>
  </conditionalFormatting>
  <conditionalFormatting sqref="J59:J60">
    <cfRule type="expression" dxfId="72" priority="7">
      <formula>$J$57="Nein | Nej"</formula>
    </cfRule>
  </conditionalFormatting>
  <conditionalFormatting sqref="K59:K60">
    <cfRule type="expression" dxfId="71" priority="6">
      <formula>$K$57="Nein | Nej"</formula>
    </cfRule>
  </conditionalFormatting>
  <conditionalFormatting sqref="L59:L60">
    <cfRule type="expression" dxfId="70" priority="5">
      <formula>$L$57="Nein | Nej"</formula>
    </cfRule>
  </conditionalFormatting>
  <conditionalFormatting sqref="M59:M60">
    <cfRule type="expression" dxfId="69" priority="4">
      <formula>$M$57="Nein | Nej"</formula>
    </cfRule>
  </conditionalFormatting>
  <conditionalFormatting sqref="N59:N60">
    <cfRule type="expression" dxfId="68" priority="3">
      <formula>$N$57="Nein | Nej"</formula>
    </cfRule>
  </conditionalFormatting>
  <conditionalFormatting sqref="O59:O60">
    <cfRule type="expression" dxfId="67" priority="2">
      <formula>$O$57="Nein | Nej"</formula>
    </cfRule>
  </conditionalFormatting>
  <conditionalFormatting sqref="P59:P60">
    <cfRule type="expression" dxfId="66" priority="1">
      <formula>$P$57="Nein | Nej"</formula>
    </cfRule>
  </conditionalFormatting>
  <dataValidations count="12">
    <dataValidation allowBlank="1" showInputMessage="1" showErrorMessage="1" error="Bitte tragen Sie entweder &quot;DE&quot; oder DK&quot; ein. | Venligst indsæt enten &quot;DE&quot; eller &quot;DK&quot;" sqref="D3"/>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type="custom" allowBlank="1" showInputMessage="1" showErrorMessage="1" sqref="G57">
      <formula1>"Ja"</formula1>
    </dataValidation>
    <dataValidation type="textLength" allowBlank="1" showInputMessage="1" showErrorMessage="1" sqref="E29:H31 P10:Q12 I48:O52 K17:K19">
      <formula1>0</formula1>
      <formula2>1000</formula2>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222</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IF('Angaben-Oplysninger'!F25="","",'Angaben-Oplysninger'!F25)</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IF('Angaben-Oplysninger'!D25="","",'Angaben-Oplysninger'!D25)</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'Angaben-Oplysninger'!C25</f>
        <v>Projektpartner 13</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8.7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283</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49.25" customHeight="1" x14ac:dyDescent="0.25">
      <c r="B10" s="519"/>
      <c r="C10" s="520"/>
      <c r="D10" s="520"/>
      <c r="E10" s="47" t="s">
        <v>286</v>
      </c>
      <c r="F10" s="638"/>
      <c r="G10" s="638"/>
      <c r="H10" s="164">
        <f>IF($D$3="DE",62,IF($D$3="DK",68,0))</f>
        <v>0</v>
      </c>
      <c r="I10" s="4">
        <v>0</v>
      </c>
      <c r="J10" s="164">
        <f>$H10*I10*1720</f>
        <v>0</v>
      </c>
      <c r="K10" s="5">
        <v>0</v>
      </c>
      <c r="L10" s="164">
        <f>$H10*K10*1720</f>
        <v>0</v>
      </c>
      <c r="M10" s="5">
        <v>0</v>
      </c>
      <c r="N10" s="164">
        <f>$H10*M10*1720</f>
        <v>0</v>
      </c>
      <c r="O10" s="166">
        <f>J10+L10+N10</f>
        <v>0</v>
      </c>
      <c r="P10" s="639"/>
      <c r="Q10" s="640"/>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49.25" customHeight="1" x14ac:dyDescent="0.25">
      <c r="B11" s="519"/>
      <c r="C11" s="520"/>
      <c r="D11" s="520"/>
      <c r="E11" s="47" t="s">
        <v>79</v>
      </c>
      <c r="F11" s="638"/>
      <c r="G11" s="638"/>
      <c r="H11" s="164">
        <f>IF($D$3="DE",46,IF($D$3="DK",51,0))</f>
        <v>0</v>
      </c>
      <c r="I11" s="5">
        <v>0</v>
      </c>
      <c r="J11" s="164">
        <f>$H11*I11*1720</f>
        <v>0</v>
      </c>
      <c r="K11" s="5">
        <v>0</v>
      </c>
      <c r="L11" s="164">
        <f>$H11*K11*1720</f>
        <v>0</v>
      </c>
      <c r="M11" s="5">
        <v>0</v>
      </c>
      <c r="N11" s="164">
        <f>$H11*M11*1720</f>
        <v>0</v>
      </c>
      <c r="O11" s="166">
        <f>J11+L11+N11</f>
        <v>0</v>
      </c>
      <c r="P11" s="639"/>
      <c r="Q11" s="640"/>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49.25" customHeight="1" thickBot="1" x14ac:dyDescent="0.3">
      <c r="B12" s="519"/>
      <c r="C12" s="520"/>
      <c r="D12" s="520"/>
      <c r="E12" s="48" t="s">
        <v>80</v>
      </c>
      <c r="F12" s="641"/>
      <c r="G12" s="641"/>
      <c r="H12" s="165">
        <f>IF($D$3="DE",31,IF($D$3="DK",33,0))</f>
        <v>0</v>
      </c>
      <c r="I12" s="6">
        <v>0</v>
      </c>
      <c r="J12" s="165">
        <f>$H12*I12*1720</f>
        <v>0</v>
      </c>
      <c r="K12" s="6">
        <v>0</v>
      </c>
      <c r="L12" s="165">
        <f>$H12*K12*1720</f>
        <v>0</v>
      </c>
      <c r="M12" s="6">
        <v>0</v>
      </c>
      <c r="N12" s="165">
        <f>$H12*M12*1720</f>
        <v>0</v>
      </c>
      <c r="O12" s="167">
        <f>J12+L12+N12</f>
        <v>0</v>
      </c>
      <c r="P12" s="642"/>
      <c r="Q12" s="643"/>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335</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3.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3.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3.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223</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224</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8"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8"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8"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225</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315</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226</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DlofWxkeoSe7g2WrQUc0HDdeVBgh+PwhmcHBD+vMxdsBPNuJFV5dUp4jiGMUWRYbcQ/Zxfp10ixcGOuJ5td67g==" saltValue="3mRwAmUGBWx00GobT3a0xQ=="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65" priority="10" operator="equal">
      <formula>1</formula>
    </cfRule>
    <cfRule type="cellIs" dxfId="64" priority="32" operator="lessThan">
      <formula>1</formula>
    </cfRule>
    <cfRule type="cellIs" dxfId="63" priority="33" operator="greaterThan">
      <formula>100%</formula>
    </cfRule>
  </conditionalFormatting>
  <conditionalFormatting sqref="Q44">
    <cfRule type="cellIs" dxfId="62" priority="31" operator="notEqual">
      <formula>0</formula>
    </cfRule>
  </conditionalFormatting>
  <conditionalFormatting sqref="G58">
    <cfRule type="expression" dxfId="61" priority="30">
      <formula>$G$57="Nein | Nej"</formula>
    </cfRule>
  </conditionalFormatting>
  <conditionalFormatting sqref="I58">
    <cfRule type="expression" dxfId="60" priority="27">
      <formula>$I$57="Nein | Nej"</formula>
    </cfRule>
  </conditionalFormatting>
  <conditionalFormatting sqref="J58">
    <cfRule type="expression" dxfId="59" priority="25">
      <formula>$J$57="Nein | Nej"</formula>
    </cfRule>
  </conditionalFormatting>
  <conditionalFormatting sqref="J58">
    <cfRule type="expression" dxfId="58" priority="24">
      <formula>$J$57="Ja"</formula>
    </cfRule>
  </conditionalFormatting>
  <conditionalFormatting sqref="I58">
    <cfRule type="expression" dxfId="57" priority="26">
      <formula>$I$57="Ja"</formula>
    </cfRule>
  </conditionalFormatting>
  <conditionalFormatting sqref="H58">
    <cfRule type="expression" dxfId="56" priority="28">
      <formula>$H$57="Ja"</formula>
    </cfRule>
  </conditionalFormatting>
  <conditionalFormatting sqref="G58">
    <cfRule type="expression" dxfId="55" priority="29">
      <formula>$G$57="Ja"</formula>
    </cfRule>
  </conditionalFormatting>
  <conditionalFormatting sqref="K58">
    <cfRule type="expression" dxfId="54" priority="23">
      <formula>$K$57="Nein | Nej"</formula>
    </cfRule>
  </conditionalFormatting>
  <conditionalFormatting sqref="K58">
    <cfRule type="expression" dxfId="53" priority="22">
      <formula>$K$57="Ja"</formula>
    </cfRule>
  </conditionalFormatting>
  <conditionalFormatting sqref="L58">
    <cfRule type="expression" dxfId="52" priority="21">
      <formula>$L$57="Nein | Nej"</formula>
    </cfRule>
  </conditionalFormatting>
  <conditionalFormatting sqref="L58">
    <cfRule type="expression" dxfId="51" priority="20">
      <formula>$L$57="Ja"</formula>
    </cfRule>
  </conditionalFormatting>
  <conditionalFormatting sqref="M58">
    <cfRule type="expression" dxfId="50" priority="19">
      <formula>$M$57="Nein | Nej"</formula>
    </cfRule>
  </conditionalFormatting>
  <conditionalFormatting sqref="M58">
    <cfRule type="expression" dxfId="49" priority="18">
      <formula>$M$57="Ja"</formula>
    </cfRule>
  </conditionalFormatting>
  <conditionalFormatting sqref="N58">
    <cfRule type="expression" dxfId="48" priority="17">
      <formula>$N$57="Nein | Nej"</formula>
    </cfRule>
  </conditionalFormatting>
  <conditionalFormatting sqref="N58">
    <cfRule type="expression" dxfId="47" priority="16">
      <formula>$N$57="Ja"</formula>
    </cfRule>
  </conditionalFormatting>
  <conditionalFormatting sqref="O58">
    <cfRule type="expression" dxfId="46" priority="15">
      <formula>$O$57="Nein | Nej"</formula>
    </cfRule>
  </conditionalFormatting>
  <conditionalFormatting sqref="O58">
    <cfRule type="expression" dxfId="45" priority="14">
      <formula>$O$57="Ja"</formula>
    </cfRule>
  </conditionalFormatting>
  <conditionalFormatting sqref="P58">
    <cfRule type="expression" dxfId="44" priority="13">
      <formula>$P$57="Nein | Nej"</formula>
    </cfRule>
  </conditionalFormatting>
  <conditionalFormatting sqref="P58">
    <cfRule type="expression" dxfId="43" priority="12">
      <formula>$P$57="Ja"</formula>
    </cfRule>
  </conditionalFormatting>
  <conditionalFormatting sqref="Q44:Q45">
    <cfRule type="cellIs" dxfId="42" priority="11" operator="equal">
      <formula>0</formula>
    </cfRule>
  </conditionalFormatting>
  <conditionalFormatting sqref="H59:H60">
    <cfRule type="expression" dxfId="41" priority="9">
      <formula>$H$57="Nein | Nej"</formula>
    </cfRule>
  </conditionalFormatting>
  <conditionalFormatting sqref="I59:I60">
    <cfRule type="expression" dxfId="40" priority="8">
      <formula>$I$57="Nein | Nej"</formula>
    </cfRule>
  </conditionalFormatting>
  <conditionalFormatting sqref="J59:J60">
    <cfRule type="expression" dxfId="39" priority="7">
      <formula>$J$57="Nein | Nej"</formula>
    </cfRule>
  </conditionalFormatting>
  <conditionalFormatting sqref="K59:K60">
    <cfRule type="expression" dxfId="38" priority="6">
      <formula>$K$57="Nein | Nej"</formula>
    </cfRule>
  </conditionalFormatting>
  <conditionalFormatting sqref="L59:L60">
    <cfRule type="expression" dxfId="37" priority="5">
      <formula>$L$57="Nein | Nej"</formula>
    </cfRule>
  </conditionalFormatting>
  <conditionalFormatting sqref="M59:M60">
    <cfRule type="expression" dxfId="36" priority="4">
      <formula>$M$57="Nein | Nej"</formula>
    </cfRule>
  </conditionalFormatting>
  <conditionalFormatting sqref="N59:N60">
    <cfRule type="expression" dxfId="35" priority="3">
      <formula>$N$57="Nein | Nej"</formula>
    </cfRule>
  </conditionalFormatting>
  <conditionalFormatting sqref="O59:O60">
    <cfRule type="expression" dxfId="34" priority="2">
      <formula>$O$57="Nein | Nej"</formula>
    </cfRule>
  </conditionalFormatting>
  <conditionalFormatting sqref="P59:P60">
    <cfRule type="expression" dxfId="33" priority="1">
      <formula>$P$57="Nein | Nej"</formula>
    </cfRule>
  </conditionalFormatting>
  <dataValidations count="12">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textLength" allowBlank="1" showInputMessage="1" showErrorMessage="1" sqref="E29:H31 P10:Q12 I48:O52 K17:K19">
      <formula1>0</formula1>
      <formula2>1000</formula2>
    </dataValidation>
    <dataValidation type="custom" allowBlank="1" showInputMessage="1" showErrorMessage="1" sqref="G57">
      <formula1>"Ja"</formula1>
    </dataValidation>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allowBlank="1" showInputMessage="1" showErrorMessage="1" error="Bitte tragen Sie entweder &quot;DE&quot; oder DK&quot; ein. | Venligst indsæt enten &quot;DE&quot; eller &quot;DK&quot;" sqref="D3"/>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227</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IF('Angaben-Oplysninger'!F26="","",'Angaben-Oplysninger'!F26)</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IF('Angaben-Oplysninger'!D26="","",'Angaben-Oplysninger'!D26)</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'Angaben-Oplysninger'!C26</f>
        <v>Projektpartner 14</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8.7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284</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50"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50"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50"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336</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3.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3.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3.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228</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229</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5.75"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5.75"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5.75"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230</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60" customHeight="1" x14ac:dyDescent="0.25">
      <c r="A43" s="27"/>
      <c r="B43" s="457" t="s">
        <v>316</v>
      </c>
      <c r="C43" s="458"/>
      <c r="D43" s="459"/>
      <c r="E43" s="560" t="s">
        <v>96</v>
      </c>
      <c r="F43" s="455"/>
      <c r="G43" s="456" t="s">
        <v>140</v>
      </c>
      <c r="H43" s="456"/>
      <c r="I43" s="456"/>
      <c r="J43" s="456"/>
      <c r="K43" s="456"/>
      <c r="L43" s="456"/>
      <c r="M43" s="455" t="s">
        <v>95</v>
      </c>
      <c r="N43" s="455"/>
      <c r="O43" s="456" t="s">
        <v>97</v>
      </c>
      <c r="P43" s="456"/>
      <c r="Q43" s="93" t="s">
        <v>265</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231</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wbs4rNYYh6PoNx0cjb2HFX1JMnrAC6lfv6J6HoRal+GVIZqQqE7q6czXkCwyq1Lv0ITHjwwpvb/8LPNdJFOhhw==" saltValue="ZkaTG4X8gwh6k+A3cw6ktw=="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32" priority="10" operator="equal">
      <formula>1</formula>
    </cfRule>
    <cfRule type="cellIs" dxfId="31" priority="32" operator="lessThan">
      <formula>1</formula>
    </cfRule>
    <cfRule type="cellIs" dxfId="30" priority="33" operator="greaterThan">
      <formula>100%</formula>
    </cfRule>
  </conditionalFormatting>
  <conditionalFormatting sqref="Q44">
    <cfRule type="cellIs" dxfId="29" priority="31" operator="notEqual">
      <formula>0</formula>
    </cfRule>
  </conditionalFormatting>
  <conditionalFormatting sqref="G58">
    <cfRule type="expression" dxfId="28" priority="30">
      <formula>$G$57="Nein | Nej"</formula>
    </cfRule>
  </conditionalFormatting>
  <conditionalFormatting sqref="I58">
    <cfRule type="expression" dxfId="27" priority="27">
      <formula>$I$57="Nein | Nej"</formula>
    </cfRule>
  </conditionalFormatting>
  <conditionalFormatting sqref="J58">
    <cfRule type="expression" dxfId="26" priority="25">
      <formula>$J$57="Nein | Nej"</formula>
    </cfRule>
  </conditionalFormatting>
  <conditionalFormatting sqref="J58">
    <cfRule type="expression" dxfId="25" priority="24">
      <formula>$J$57="Ja"</formula>
    </cfRule>
  </conditionalFormatting>
  <conditionalFormatting sqref="I58">
    <cfRule type="expression" dxfId="24" priority="26">
      <formula>$I$57="Ja"</formula>
    </cfRule>
  </conditionalFormatting>
  <conditionalFormatting sqref="H58">
    <cfRule type="expression" dxfId="23" priority="28">
      <formula>$H$57="Ja"</formula>
    </cfRule>
  </conditionalFormatting>
  <conditionalFormatting sqref="G58">
    <cfRule type="expression" dxfId="22" priority="29">
      <formula>$G$57="Ja"</formula>
    </cfRule>
  </conditionalFormatting>
  <conditionalFormatting sqref="K58">
    <cfRule type="expression" dxfId="21" priority="23">
      <formula>$K$57="Nein | Nej"</formula>
    </cfRule>
  </conditionalFormatting>
  <conditionalFormatting sqref="K58">
    <cfRule type="expression" dxfId="20" priority="22">
      <formula>$K$57="Ja"</formula>
    </cfRule>
  </conditionalFormatting>
  <conditionalFormatting sqref="L58">
    <cfRule type="expression" dxfId="19" priority="21">
      <formula>$L$57="Nein | Nej"</formula>
    </cfRule>
  </conditionalFormatting>
  <conditionalFormatting sqref="L58">
    <cfRule type="expression" dxfId="18" priority="20">
      <formula>$L$57="Ja"</formula>
    </cfRule>
  </conditionalFormatting>
  <conditionalFormatting sqref="M58">
    <cfRule type="expression" dxfId="17" priority="19">
      <formula>$M$57="Nein | Nej"</formula>
    </cfRule>
  </conditionalFormatting>
  <conditionalFormatting sqref="M58">
    <cfRule type="expression" dxfId="16" priority="18">
      <formula>$M$57="Ja"</formula>
    </cfRule>
  </conditionalFormatting>
  <conditionalFormatting sqref="N58">
    <cfRule type="expression" dxfId="15" priority="17">
      <formula>$N$57="Nein | Nej"</formula>
    </cfRule>
  </conditionalFormatting>
  <conditionalFormatting sqref="N58">
    <cfRule type="expression" dxfId="14" priority="16">
      <formula>$N$57="Ja"</formula>
    </cfRule>
  </conditionalFormatting>
  <conditionalFormatting sqref="O58">
    <cfRule type="expression" dxfId="13" priority="15">
      <formula>$O$57="Nein | Nej"</formula>
    </cfRule>
  </conditionalFormatting>
  <conditionalFormatting sqref="O58">
    <cfRule type="expression" dxfId="12" priority="14">
      <formula>$O$57="Ja"</formula>
    </cfRule>
  </conditionalFormatting>
  <conditionalFormatting sqref="P58">
    <cfRule type="expression" dxfId="11" priority="13">
      <formula>$P$57="Nein | Nej"</formula>
    </cfRule>
  </conditionalFormatting>
  <conditionalFormatting sqref="P58">
    <cfRule type="expression" dxfId="10" priority="12">
      <formula>$P$57="Ja"</formula>
    </cfRule>
  </conditionalFormatting>
  <conditionalFormatting sqref="Q44:Q45">
    <cfRule type="cellIs" dxfId="9" priority="11" operator="equal">
      <formula>0</formula>
    </cfRule>
  </conditionalFormatting>
  <conditionalFormatting sqref="H59:H60">
    <cfRule type="expression" dxfId="8" priority="9">
      <formula>$H$57="Nein | Nej"</formula>
    </cfRule>
  </conditionalFormatting>
  <conditionalFormatting sqref="I59:I60">
    <cfRule type="expression" dxfId="7" priority="8">
      <formula>$I$57="Nein | Nej"</formula>
    </cfRule>
  </conditionalFormatting>
  <conditionalFormatting sqref="J59:J60">
    <cfRule type="expression" dxfId="6" priority="7">
      <formula>$J$57="Nein | Nej"</formula>
    </cfRule>
  </conditionalFormatting>
  <conditionalFormatting sqref="K59:K60">
    <cfRule type="expression" dxfId="5" priority="6">
      <formula>$K$57="Nein | Nej"</formula>
    </cfRule>
  </conditionalFormatting>
  <conditionalFormatting sqref="L59:L60">
    <cfRule type="expression" dxfId="4" priority="5">
      <formula>$L$57="Nein | Nej"</formula>
    </cfRule>
  </conditionalFormatting>
  <conditionalFormatting sqref="M59:M60">
    <cfRule type="expression" dxfId="3" priority="4">
      <formula>$M$57="Nein | Nej"</formula>
    </cfRule>
  </conditionalFormatting>
  <conditionalFormatting sqref="N59:N60">
    <cfRule type="expression" dxfId="2" priority="3">
      <formula>$N$57="Nein | Nej"</formula>
    </cfRule>
  </conditionalFormatting>
  <conditionalFormatting sqref="O59:O60">
    <cfRule type="expression" dxfId="1" priority="2">
      <formula>$O$57="Nein | Nej"</formula>
    </cfRule>
  </conditionalFormatting>
  <conditionalFormatting sqref="P59:P60">
    <cfRule type="expression" dxfId="0" priority="1">
      <formula>$P$57="Nein | Nej"</formula>
    </cfRule>
  </conditionalFormatting>
  <dataValidations count="12">
    <dataValidation allowBlank="1" showInputMessage="1" showErrorMessage="1" error="Bitte tragen Sie entweder &quot;DE&quot; oder DK&quot; ein. | Venligst indsæt enten &quot;DE&quot; eller &quot;DK&quot;" sqref="D3"/>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type="custom" allowBlank="1" showInputMessage="1" showErrorMessage="1" sqref="G57">
      <formula1>"Ja"</formula1>
    </dataValidation>
    <dataValidation type="textLength" allowBlank="1" showInputMessage="1" showErrorMessage="1" sqref="E29:H31 P10:Q12 I48:O52 K17:K19">
      <formula1>0</formula1>
      <formula2>1000</formula2>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1BDBD"/>
    <pageSetUpPr fitToPage="1"/>
  </sheetPr>
  <dimension ref="A1:F41"/>
  <sheetViews>
    <sheetView tabSelected="1" view="pageLayout" zoomScaleNormal="90" workbookViewId="0">
      <selection activeCell="E4" sqref="E4:F4"/>
    </sheetView>
  </sheetViews>
  <sheetFormatPr baseColWidth="10" defaultColWidth="11.42578125" defaultRowHeight="15" x14ac:dyDescent="0.25"/>
  <cols>
    <col min="1" max="1" width="4.140625" style="12" customWidth="1"/>
    <col min="2" max="2" width="27" style="12" customWidth="1"/>
    <col min="3" max="3" width="18" style="12" customWidth="1"/>
    <col min="4" max="4" width="13.85546875" style="12" customWidth="1"/>
    <col min="5" max="5" width="31.7109375" style="12" customWidth="1"/>
    <col min="6" max="6" width="20.85546875" style="12" customWidth="1"/>
    <col min="7" max="16384" width="11.42578125" style="12"/>
  </cols>
  <sheetData>
    <row r="1" spans="1:6" ht="22.5" customHeight="1" x14ac:dyDescent="0.25"/>
    <row r="2" spans="1:6" ht="30" customHeight="1" x14ac:dyDescent="0.25">
      <c r="A2" s="206" t="s">
        <v>100</v>
      </c>
      <c r="B2" s="206"/>
      <c r="C2" s="206"/>
      <c r="D2" s="206"/>
      <c r="E2" s="206"/>
      <c r="F2" s="206"/>
    </row>
    <row r="3" spans="1:6" ht="18.75" customHeight="1" thickBot="1" x14ac:dyDescent="0.3"/>
    <row r="4" spans="1:6" ht="28.5" customHeight="1" x14ac:dyDescent="0.25">
      <c r="B4" s="183" t="s">
        <v>161</v>
      </c>
      <c r="C4" s="213" t="s">
        <v>68</v>
      </c>
      <c r="D4" s="214"/>
      <c r="E4" s="188"/>
      <c r="F4" s="189"/>
    </row>
    <row r="5" spans="1:6" ht="28.5" customHeight="1" x14ac:dyDescent="0.25">
      <c r="B5" s="184"/>
      <c r="C5" s="215" t="s">
        <v>1</v>
      </c>
      <c r="D5" s="216"/>
      <c r="E5" s="1"/>
      <c r="F5" s="13"/>
    </row>
    <row r="6" spans="1:6" ht="28.5" customHeight="1" x14ac:dyDescent="0.25">
      <c r="B6" s="184"/>
      <c r="C6" s="217" t="s">
        <v>72</v>
      </c>
      <c r="D6" s="218"/>
      <c r="E6" s="1"/>
      <c r="F6" s="13"/>
    </row>
    <row r="7" spans="1:6" ht="28.5" customHeight="1" x14ac:dyDescent="0.25">
      <c r="B7" s="184"/>
      <c r="C7" s="217" t="s">
        <v>73</v>
      </c>
      <c r="D7" s="218"/>
      <c r="E7" s="89"/>
      <c r="F7" s="3"/>
    </row>
    <row r="8" spans="1:6" ht="28.5" customHeight="1" x14ac:dyDescent="0.25">
      <c r="B8" s="184"/>
      <c r="C8" s="219" t="s">
        <v>0</v>
      </c>
      <c r="D8" s="220"/>
      <c r="E8" s="186"/>
      <c r="F8" s="193"/>
    </row>
    <row r="9" spans="1:6" ht="28.5" customHeight="1" thickBot="1" x14ac:dyDescent="0.3">
      <c r="B9" s="185"/>
      <c r="C9" s="196" t="s">
        <v>234</v>
      </c>
      <c r="D9" s="197"/>
      <c r="E9" s="88"/>
      <c r="F9" s="14"/>
    </row>
    <row r="10" spans="1:6" ht="20.25" customHeight="1" thickBot="1" x14ac:dyDescent="0.3">
      <c r="B10" s="15"/>
      <c r="C10" s="15"/>
      <c r="D10" s="15"/>
      <c r="E10" s="15"/>
      <c r="F10" s="15"/>
    </row>
    <row r="11" spans="1:6" ht="30" customHeight="1" x14ac:dyDescent="0.25">
      <c r="B11" s="180" t="s">
        <v>319</v>
      </c>
      <c r="C11" s="221" t="s">
        <v>235</v>
      </c>
      <c r="D11" s="222"/>
      <c r="E11" s="222"/>
      <c r="F11" s="16" t="s">
        <v>236</v>
      </c>
    </row>
    <row r="12" spans="1:6" ht="25.5" customHeight="1" x14ac:dyDescent="0.25">
      <c r="B12" s="181"/>
      <c r="C12" s="17" t="s">
        <v>0</v>
      </c>
      <c r="D12" s="190" t="str">
        <f>IF(E8="","",E8)</f>
        <v/>
      </c>
      <c r="E12" s="190"/>
      <c r="F12" s="28"/>
    </row>
    <row r="13" spans="1:6" ht="25.5" customHeight="1" x14ac:dyDescent="0.25">
      <c r="B13" s="181"/>
      <c r="C13" s="17" t="s">
        <v>21</v>
      </c>
      <c r="D13" s="186"/>
      <c r="E13" s="187"/>
      <c r="F13" s="28"/>
    </row>
    <row r="14" spans="1:6" ht="25.5" customHeight="1" x14ac:dyDescent="0.25">
      <c r="B14" s="181"/>
      <c r="C14" s="17" t="s">
        <v>22</v>
      </c>
      <c r="D14" s="186"/>
      <c r="E14" s="187"/>
      <c r="F14" s="28"/>
    </row>
    <row r="15" spans="1:6" ht="25.5" customHeight="1" x14ac:dyDescent="0.25">
      <c r="B15" s="181"/>
      <c r="C15" s="17" t="s">
        <v>23</v>
      </c>
      <c r="D15" s="186"/>
      <c r="E15" s="187"/>
      <c r="F15" s="28"/>
    </row>
    <row r="16" spans="1:6" ht="25.5" customHeight="1" x14ac:dyDescent="0.25">
      <c r="B16" s="181"/>
      <c r="C16" s="17" t="s">
        <v>24</v>
      </c>
      <c r="D16" s="186"/>
      <c r="E16" s="187"/>
      <c r="F16" s="28"/>
    </row>
    <row r="17" spans="2:6" ht="25.5" customHeight="1" x14ac:dyDescent="0.25">
      <c r="B17" s="181"/>
      <c r="C17" s="17" t="s">
        <v>25</v>
      </c>
      <c r="D17" s="186"/>
      <c r="E17" s="187"/>
      <c r="F17" s="28"/>
    </row>
    <row r="18" spans="2:6" ht="25.5" customHeight="1" x14ac:dyDescent="0.25">
      <c r="B18" s="181"/>
      <c r="C18" s="17" t="s">
        <v>26</v>
      </c>
      <c r="D18" s="186"/>
      <c r="E18" s="187"/>
      <c r="F18" s="28"/>
    </row>
    <row r="19" spans="2:6" ht="25.5" customHeight="1" x14ac:dyDescent="0.25">
      <c r="B19" s="181"/>
      <c r="C19" s="17" t="s">
        <v>27</v>
      </c>
      <c r="D19" s="186"/>
      <c r="E19" s="187"/>
      <c r="F19" s="28"/>
    </row>
    <row r="20" spans="2:6" ht="25.5" customHeight="1" x14ac:dyDescent="0.25">
      <c r="B20" s="181"/>
      <c r="C20" s="17" t="s">
        <v>28</v>
      </c>
      <c r="D20" s="186"/>
      <c r="E20" s="187"/>
      <c r="F20" s="28"/>
    </row>
    <row r="21" spans="2:6" ht="25.5" customHeight="1" x14ac:dyDescent="0.25">
      <c r="B21" s="181"/>
      <c r="C21" s="17" t="s">
        <v>29</v>
      </c>
      <c r="D21" s="186"/>
      <c r="E21" s="187"/>
      <c r="F21" s="28"/>
    </row>
    <row r="22" spans="2:6" ht="25.5" customHeight="1" x14ac:dyDescent="0.25">
      <c r="B22" s="181"/>
      <c r="C22" s="17" t="s">
        <v>30</v>
      </c>
      <c r="D22" s="186"/>
      <c r="E22" s="187"/>
      <c r="F22" s="28"/>
    </row>
    <row r="23" spans="2:6" ht="25.5" customHeight="1" x14ac:dyDescent="0.25">
      <c r="B23" s="181"/>
      <c r="C23" s="17" t="s">
        <v>31</v>
      </c>
      <c r="D23" s="186"/>
      <c r="E23" s="187"/>
      <c r="F23" s="28"/>
    </row>
    <row r="24" spans="2:6" ht="25.5" customHeight="1" x14ac:dyDescent="0.25">
      <c r="B24" s="181"/>
      <c r="C24" s="17" t="s">
        <v>32</v>
      </c>
      <c r="D24" s="186"/>
      <c r="E24" s="187"/>
      <c r="F24" s="28"/>
    </row>
    <row r="25" spans="2:6" ht="25.5" customHeight="1" x14ac:dyDescent="0.25">
      <c r="B25" s="181"/>
      <c r="C25" s="18" t="s">
        <v>33</v>
      </c>
      <c r="D25" s="194"/>
      <c r="E25" s="195"/>
      <c r="F25" s="29"/>
    </row>
    <row r="26" spans="2:6" ht="25.5" customHeight="1" thickBot="1" x14ac:dyDescent="0.3">
      <c r="B26" s="181"/>
      <c r="C26" s="19" t="s">
        <v>93</v>
      </c>
      <c r="D26" s="198"/>
      <c r="E26" s="199"/>
      <c r="F26" s="30"/>
    </row>
    <row r="27" spans="2:6" ht="23.25" customHeight="1" x14ac:dyDescent="0.25">
      <c r="B27" s="181"/>
      <c r="C27" s="223" t="s">
        <v>74</v>
      </c>
      <c r="D27" s="224"/>
      <c r="E27" s="224"/>
      <c r="F27" s="20">
        <f>COUNTIF(F12:F26,"*")</f>
        <v>0</v>
      </c>
    </row>
    <row r="28" spans="2:6" ht="23.25" customHeight="1" x14ac:dyDescent="0.25">
      <c r="B28" s="181"/>
      <c r="C28" s="225" t="s">
        <v>75</v>
      </c>
      <c r="D28" s="226"/>
      <c r="E28" s="226"/>
      <c r="F28" s="21">
        <f>COUNTIF(F12:F26,"DE")</f>
        <v>0</v>
      </c>
    </row>
    <row r="29" spans="2:6" ht="23.25" customHeight="1" thickBot="1" x14ac:dyDescent="0.3">
      <c r="B29" s="182"/>
      <c r="C29" s="191" t="s">
        <v>76</v>
      </c>
      <c r="D29" s="192"/>
      <c r="E29" s="192"/>
      <c r="F29" s="22">
        <f>COUNTIF(F12:F26,"DK")</f>
        <v>0</v>
      </c>
    </row>
    <row r="30" spans="2:6" ht="20.25" customHeight="1" thickBot="1" x14ac:dyDescent="0.3">
      <c r="B30" s="15"/>
      <c r="C30" s="23"/>
      <c r="D30" s="23"/>
      <c r="E30" s="23"/>
      <c r="F30" s="15"/>
    </row>
    <row r="31" spans="2:6" ht="30" customHeight="1" x14ac:dyDescent="0.25">
      <c r="B31" s="183" t="s">
        <v>160</v>
      </c>
      <c r="C31" s="24" t="s">
        <v>35</v>
      </c>
      <c r="D31" s="210" t="s">
        <v>237</v>
      </c>
      <c r="E31" s="211"/>
      <c r="F31" s="212"/>
    </row>
    <row r="32" spans="2:6" ht="29.25" customHeight="1" x14ac:dyDescent="0.25">
      <c r="B32" s="184"/>
      <c r="C32" s="25" t="s">
        <v>36</v>
      </c>
      <c r="D32" s="207" t="s">
        <v>238</v>
      </c>
      <c r="E32" s="208"/>
      <c r="F32" s="209"/>
    </row>
    <row r="33" spans="2:6" ht="27" customHeight="1" x14ac:dyDescent="0.25">
      <c r="B33" s="184"/>
      <c r="C33" s="25" t="s">
        <v>239</v>
      </c>
      <c r="D33" s="203"/>
      <c r="E33" s="204"/>
      <c r="F33" s="205"/>
    </row>
    <row r="34" spans="2:6" ht="27" customHeight="1" x14ac:dyDescent="0.25">
      <c r="B34" s="184"/>
      <c r="C34" s="25" t="s">
        <v>37</v>
      </c>
      <c r="D34" s="203"/>
      <c r="E34" s="204"/>
      <c r="F34" s="205"/>
    </row>
    <row r="35" spans="2:6" ht="27" customHeight="1" x14ac:dyDescent="0.25">
      <c r="B35" s="184"/>
      <c r="C35" s="25" t="s">
        <v>38</v>
      </c>
      <c r="D35" s="203"/>
      <c r="E35" s="204"/>
      <c r="F35" s="205"/>
    </row>
    <row r="36" spans="2:6" ht="27" customHeight="1" x14ac:dyDescent="0.25">
      <c r="B36" s="184"/>
      <c r="C36" s="25" t="s">
        <v>39</v>
      </c>
      <c r="D36" s="203"/>
      <c r="E36" s="204"/>
      <c r="F36" s="205"/>
    </row>
    <row r="37" spans="2:6" ht="27" customHeight="1" x14ac:dyDescent="0.25">
      <c r="B37" s="184"/>
      <c r="C37" s="25" t="s">
        <v>40</v>
      </c>
      <c r="D37" s="203"/>
      <c r="E37" s="204"/>
      <c r="F37" s="205"/>
    </row>
    <row r="38" spans="2:6" ht="27" customHeight="1" x14ac:dyDescent="0.25">
      <c r="B38" s="184"/>
      <c r="C38" s="25" t="s">
        <v>41</v>
      </c>
      <c r="D38" s="203"/>
      <c r="E38" s="204"/>
      <c r="F38" s="205"/>
    </row>
    <row r="39" spans="2:6" ht="27" customHeight="1" x14ac:dyDescent="0.25">
      <c r="B39" s="184"/>
      <c r="C39" s="25" t="s">
        <v>42</v>
      </c>
      <c r="D39" s="203"/>
      <c r="E39" s="204"/>
      <c r="F39" s="205"/>
    </row>
    <row r="40" spans="2:6" ht="27" customHeight="1" x14ac:dyDescent="0.25">
      <c r="B40" s="184"/>
      <c r="C40" s="25" t="s">
        <v>43</v>
      </c>
      <c r="D40" s="203"/>
      <c r="E40" s="204"/>
      <c r="F40" s="205"/>
    </row>
    <row r="41" spans="2:6" ht="27" customHeight="1" thickBot="1" x14ac:dyDescent="0.3">
      <c r="B41" s="185"/>
      <c r="C41" s="26" t="s">
        <v>44</v>
      </c>
      <c r="D41" s="200"/>
      <c r="E41" s="201"/>
      <c r="F41" s="202"/>
    </row>
  </sheetData>
  <sheetProtection algorithmName="SHA-512" hashValue="uioxDR5HkFyyne6c0EqjDspBdk/WIbrKvzPwvH5fq6YQ7S0o3IdFqK65dycZ0fhPtmsoHSDUadCNFf4aiW+mSQ==" saltValue="eRFpgp4E4wcumEcZFlWnag==" spinCount="100000" sheet="1" objects="1" scenarios="1"/>
  <mergeCells count="42">
    <mergeCell ref="A2:F2"/>
    <mergeCell ref="D32:F32"/>
    <mergeCell ref="D38:F38"/>
    <mergeCell ref="D39:F39"/>
    <mergeCell ref="D40:F40"/>
    <mergeCell ref="D13:E13"/>
    <mergeCell ref="B31:B41"/>
    <mergeCell ref="D31:F31"/>
    <mergeCell ref="C4:D4"/>
    <mergeCell ref="C5:D5"/>
    <mergeCell ref="C6:D6"/>
    <mergeCell ref="C7:D7"/>
    <mergeCell ref="C8:D8"/>
    <mergeCell ref="C11:E11"/>
    <mergeCell ref="C27:E27"/>
    <mergeCell ref="C28:E28"/>
    <mergeCell ref="E8:F8"/>
    <mergeCell ref="D25:E25"/>
    <mergeCell ref="C9:D9"/>
    <mergeCell ref="D26:E26"/>
    <mergeCell ref="D41:F41"/>
    <mergeCell ref="D33:F33"/>
    <mergeCell ref="D34:F34"/>
    <mergeCell ref="D35:F35"/>
    <mergeCell ref="D36:F36"/>
    <mergeCell ref="D37:F37"/>
    <mergeCell ref="B11:B29"/>
    <mergeCell ref="B4:B9"/>
    <mergeCell ref="D19:E19"/>
    <mergeCell ref="D21:E21"/>
    <mergeCell ref="D22:E22"/>
    <mergeCell ref="D23:E23"/>
    <mergeCell ref="D24:E24"/>
    <mergeCell ref="D20:E20"/>
    <mergeCell ref="D14:E14"/>
    <mergeCell ref="D15:E15"/>
    <mergeCell ref="D16:E16"/>
    <mergeCell ref="D17:E17"/>
    <mergeCell ref="D18:E18"/>
    <mergeCell ref="E4:F4"/>
    <mergeCell ref="D12:E12"/>
    <mergeCell ref="C29:E29"/>
  </mergeCells>
  <conditionalFormatting sqref="F12:F26">
    <cfRule type="containsText" dxfId="505" priority="1" operator="containsText" text="DK">
      <formula>NOT(ISERROR(SEARCH("DK",F12)))</formula>
    </cfRule>
    <cfRule type="containsText" dxfId="504" priority="2" operator="containsText" text="DE">
      <formula>NOT(ISERROR(SEARCH("DE",F12)))</formula>
    </cfRule>
  </conditionalFormatting>
  <dataValidations count="9">
    <dataValidation type="list" allowBlank="1" showInputMessage="1" showErrorMessage="1" error="Bitte wählen Sie eine der beiden Optionen aus der Auswahlliste._x000a_Vælg venligst en af de to muligheder i drop-down-listen. " prompt="Bitte geben Sie hier an, ob der jeweilige Partner in Deutschland oder in Dänemark ansässig ist | Angiv venligst her om den enkelte partner er bosiddende i Danmark eller i Tyskland" sqref="F12:F26">
      <formula1>"DE, DK"</formula1>
    </dataValidation>
    <dataValidation type="textLength" allowBlank="1" showInputMessage="1" showErrorMessage="1" prompt="Bitte geben Sie hier die Namen der einzelnen Teilziele an, wie bereits im Antrag angegeben | Indtast her venligst navnene for de enkelte delmål, som allerede angivet i ansøgningen" sqref="D33:F41">
      <formula1>0</formula1>
      <formula2>1000</formula2>
    </dataValidation>
    <dataValidation type="textLength" allowBlank="1" showInputMessage="1" showErrorMessage="1" prompt="Bitte geben Sie hier das Akronym des Projektes an, wie im Antrag angegeben | Indtast venligst her projektets akronym, som angivet i ansøgningen" sqref="E4:F4">
      <formula1>0</formula1>
      <formula2>1000</formula2>
    </dataValidation>
    <dataValidation type="textLength" allowBlank="1" showInputMessage="1" showErrorMessage="1" prompt="Bitte geben Sie hier den Namen des Leadpartners an, wie im Antrag angegeben | Indtast venligst her leadpartnerens navn, som allerede angivet i ansøgningen" sqref="E8:F8">
      <formula1>0</formula1>
      <formula2>1000</formula2>
    </dataValidation>
    <dataValidation type="textLength" allowBlank="1" showInputMessage="1" showErrorMessage="1" prompt="Bitte geben Sie hier die Namen des Projektpartner an, wie im Antrag angegeben | Indtast venligst her navnene for projektpartnerne, som allerede angivet i ansøgningen" sqref="D13:E26">
      <formula1>0</formula1>
      <formula2>1000</formula2>
    </dataValidation>
    <dataValidation allowBlank="1" showInputMessage="1" showErrorMessage="1" error="Bitte wählen Sie ein Datum innerhalb der Programmlaufzeit (01.01.2021 - 31.12.2029)_x000a__x000a_Vælg venligst en dato indenfor programmets løbetid (1.1.2021-31.12.2029)" prompt="Bitte geben Sie hier das Datum des Projektendes an, wie bereits im Antrag angegeben | Indtast venligst dato for projektets afslutning, som allerede angivet i ansøgningen" sqref="E6"/>
    <dataValidation allowBlank="1" showInputMessage="1" showErrorMessage="1" error="Bitte wählen Sie ein Datum innerhalb der Programmlaufzeit (01.01.2021 - 31.12.2029)_x000a__x000a_Vælg venligst en dato indenfor programmets løbetid (1.1.2021-31.12.2029)" prompt="Bitte geben Sie hier das Datum der Einreichung dieses Budgets an | Indtast her venligst dato for indsendelsen af dette budget" sqref="E9"/>
    <dataValidation allowBlank="1" showInputMessage="1" showErrorMessage="1" error="Bitte wählen Sie ein Datum innerhalb der Programmlaufzeit (01.01.2021 - 31.12.2029)_x000a__x000a_Vælg venligst en dato indenfor programmets løbetid (1.1.2021-31.12.2029)" prompt="Bitte geben Sie hier das Datum des Projektstartes an, wie bereits im Antrag angegeben | Indtast venligst her dato for projektets start, som allerede angivet i ansøgningen" sqref="E5"/>
    <dataValidation type="whole" allowBlank="1" showInputMessage="1" showErrorMessage="1" prompt="Bitte geben Sie hier die Laufzeit in Monaten an | Indtast venligst løbetiden i antal måneder" sqref="E7">
      <formula1>0</formula1>
      <formula2>200</formula2>
    </dataValidation>
  </dataValidations>
  <pageMargins left="0.51181102362204722" right="0.51181102362204722" top="0.82677165354330717" bottom="0.82677165354330717" header="0.31496062992125984" footer="0.31496062992125984"/>
  <pageSetup paperSize="9" scale="69" orientation="portrait" r:id="rId1"/>
  <headerFooter>
    <oddHeader>&amp;L&amp;"Arial Black,Fett"&amp;14Anlage A Budget- und Finanzierungsaufstellung zum Projektantrag auf Interreg Förderung &amp;"Arial Black,Standard"
&amp;"Arial Black,Fett"&amp;K003399Bilag A Budget og finansiering ved projektansøgning om Interreg-støtte</oddHeader>
    <oddFooter>&amp;L&amp;"-,Fett"&amp;10&amp;KFF0000Budgetmodel 1 - Version 2.0.7 / 18.01.2023&amp;C&amp;G&amp;R
&amp;A Seite | &amp;K003399side&amp;K01+000  &amp;P/&amp;N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BCFF6"/>
  </sheetPr>
  <dimension ref="A1:CI117"/>
  <sheetViews>
    <sheetView showGridLines="0" view="pageLayout" zoomScaleNormal="90" zoomScaleSheetLayoutView="100" workbookViewId="0">
      <selection activeCell="B4" sqref="B4"/>
    </sheetView>
  </sheetViews>
  <sheetFormatPr baseColWidth="10" defaultColWidth="9.140625" defaultRowHeight="15" x14ac:dyDescent="0.25"/>
  <cols>
    <col min="1" max="1" width="4.140625" style="32" customWidth="1"/>
    <col min="2" max="4" width="10.42578125" style="32" customWidth="1"/>
    <col min="5" max="5" width="11" style="32" customWidth="1"/>
    <col min="6" max="14" width="8.7109375" style="32" customWidth="1"/>
    <col min="15" max="15" width="8.85546875" style="32" customWidth="1"/>
    <col min="16" max="16" width="15.7109375" customWidth="1"/>
    <col min="17" max="17" width="9.7109375" customWidth="1"/>
    <col min="18" max="19" width="13.42578125" customWidth="1"/>
    <col min="20" max="20" width="14.28515625" customWidth="1"/>
    <col min="21" max="21" width="15" customWidth="1"/>
    <col min="23" max="23" width="9.140625" customWidth="1"/>
    <col min="25" max="25" width="8.85546875" customWidth="1"/>
    <col min="88" max="16384" width="9.140625" style="32"/>
  </cols>
  <sheetData>
    <row r="1" spans="1:87" customFormat="1" ht="15.75" thickBot="1" x14ac:dyDescent="0.3"/>
    <row r="2" spans="1:87" ht="30" customHeight="1" thickBot="1" x14ac:dyDescent="0.3">
      <c r="A2" s="31"/>
      <c r="B2" s="414" t="s">
        <v>240</v>
      </c>
      <c r="C2" s="415"/>
      <c r="D2" s="415"/>
      <c r="E2" s="416"/>
      <c r="F2" s="417" t="str">
        <f>IF('Angaben-Oplysninger'!E4="","",'Angaben-Oplysninger'!E4)</f>
        <v/>
      </c>
      <c r="G2" s="418"/>
      <c r="H2" s="418"/>
      <c r="I2" s="418"/>
      <c r="J2" s="418"/>
      <c r="K2" s="418"/>
      <c r="L2" s="418"/>
      <c r="M2" s="418"/>
      <c r="N2" s="418"/>
      <c r="O2" s="419"/>
    </row>
    <row r="3" spans="1:87" ht="32.25" customHeight="1" thickBot="1" x14ac:dyDescent="0.3">
      <c r="A3" s="31"/>
      <c r="B3" s="27"/>
      <c r="C3" s="27"/>
      <c r="D3" s="27"/>
      <c r="E3" s="27"/>
      <c r="F3" s="27"/>
      <c r="G3" s="27"/>
      <c r="H3" s="27"/>
      <c r="I3" s="27"/>
      <c r="J3" s="27"/>
      <c r="K3" s="27"/>
      <c r="L3" s="27"/>
      <c r="M3" s="27"/>
      <c r="N3" s="31"/>
    </row>
    <row r="4" spans="1:87" ht="66.75" customHeight="1" thickBot="1" x14ac:dyDescent="0.3">
      <c r="A4" s="31"/>
      <c r="B4" s="78" t="s">
        <v>139</v>
      </c>
      <c r="C4" s="420" t="s">
        <v>320</v>
      </c>
      <c r="D4" s="421"/>
      <c r="E4" s="421"/>
      <c r="F4" s="421"/>
      <c r="G4" s="421"/>
      <c r="H4" s="421"/>
      <c r="I4" s="421"/>
      <c r="J4" s="421"/>
      <c r="K4" s="421"/>
      <c r="L4" s="421"/>
      <c r="M4" s="421"/>
      <c r="N4" s="421"/>
      <c r="O4" s="422"/>
    </row>
    <row r="5" spans="1:87" ht="30" customHeight="1" thickBot="1" x14ac:dyDescent="0.3">
      <c r="A5" s="31"/>
      <c r="B5" s="27"/>
      <c r="C5" s="27"/>
      <c r="D5" s="27"/>
      <c r="E5" s="27"/>
      <c r="F5" s="27"/>
      <c r="G5" s="27"/>
      <c r="H5" s="27"/>
      <c r="I5" s="27"/>
      <c r="J5" s="27"/>
      <c r="K5" s="27"/>
      <c r="L5" s="27"/>
      <c r="M5" s="27"/>
      <c r="N5" s="31"/>
    </row>
    <row r="6" spans="1:87" ht="64.5" customHeight="1" thickBot="1" x14ac:dyDescent="0.25">
      <c r="A6" s="31"/>
      <c r="B6" s="168" t="s">
        <v>337</v>
      </c>
      <c r="C6" s="420" t="s">
        <v>338</v>
      </c>
      <c r="D6" s="421"/>
      <c r="E6" s="421"/>
      <c r="F6" s="421"/>
      <c r="G6" s="421"/>
      <c r="H6" s="421"/>
      <c r="I6" s="421"/>
      <c r="J6" s="421"/>
      <c r="K6" s="421"/>
      <c r="L6" s="421"/>
      <c r="M6" s="421"/>
      <c r="N6" s="421"/>
      <c r="O6" s="42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row>
    <row r="7" spans="1:87" ht="30" customHeight="1" thickBot="1" x14ac:dyDescent="0.3">
      <c r="A7" s="31"/>
      <c r="B7" s="27"/>
      <c r="C7" s="27"/>
      <c r="D7" s="27"/>
      <c r="E7" s="27"/>
      <c r="F7" s="27"/>
      <c r="G7" s="27"/>
      <c r="H7" s="27"/>
      <c r="I7" s="27"/>
      <c r="J7" s="27"/>
      <c r="K7" s="27"/>
      <c r="L7" s="27"/>
      <c r="M7" s="27"/>
      <c r="N7" s="31"/>
    </row>
    <row r="8" spans="1:87" customFormat="1" ht="39.75" customHeight="1" x14ac:dyDescent="0.25">
      <c r="B8" s="423" t="s">
        <v>267</v>
      </c>
      <c r="C8" s="424"/>
      <c r="D8" s="427" t="s">
        <v>258</v>
      </c>
      <c r="E8" s="428"/>
      <c r="F8" s="428"/>
      <c r="G8" s="429"/>
      <c r="H8" s="428" t="s">
        <v>259</v>
      </c>
      <c r="I8" s="428"/>
      <c r="J8" s="428"/>
      <c r="K8" s="428"/>
      <c r="L8" s="427" t="s">
        <v>260</v>
      </c>
      <c r="M8" s="428"/>
      <c r="N8" s="428"/>
      <c r="O8" s="429"/>
    </row>
    <row r="9" spans="1:87" ht="31.5" customHeight="1" thickBot="1" x14ac:dyDescent="0.3">
      <c r="A9" s="31"/>
      <c r="B9" s="425"/>
      <c r="C9" s="426"/>
      <c r="D9" s="430">
        <f>N17</f>
        <v>0</v>
      </c>
      <c r="E9" s="431"/>
      <c r="F9" s="431"/>
      <c r="G9" s="432"/>
      <c r="H9" s="431">
        <f>L21</f>
        <v>0</v>
      </c>
      <c r="I9" s="431"/>
      <c r="J9" s="431"/>
      <c r="K9" s="431"/>
      <c r="L9" s="433" t="str">
        <f>L23</f>
        <v>-</v>
      </c>
      <c r="M9" s="434"/>
      <c r="N9" s="434"/>
      <c r="O9" s="435"/>
    </row>
    <row r="10" spans="1:87" ht="28.5" customHeight="1" thickBot="1" x14ac:dyDescent="0.3">
      <c r="A10" s="31"/>
      <c r="B10" s="27"/>
      <c r="C10" s="27"/>
      <c r="D10" s="27"/>
      <c r="E10" s="27"/>
      <c r="F10" s="27"/>
      <c r="G10" s="27"/>
      <c r="H10" s="27"/>
      <c r="I10" s="27"/>
      <c r="J10" s="27"/>
      <c r="K10" s="27"/>
      <c r="L10" s="27"/>
      <c r="M10" s="27"/>
      <c r="N10" s="31"/>
    </row>
    <row r="11" spans="1:87" s="33" customFormat="1" ht="56.25" customHeight="1" x14ac:dyDescent="0.25">
      <c r="B11" s="329" t="s">
        <v>241</v>
      </c>
      <c r="C11" s="330"/>
      <c r="D11" s="330"/>
      <c r="E11" s="409"/>
      <c r="F11" s="292" t="s">
        <v>2</v>
      </c>
      <c r="G11" s="293"/>
      <c r="H11" s="292" t="s">
        <v>3</v>
      </c>
      <c r="I11" s="293"/>
      <c r="J11" s="292" t="s">
        <v>4</v>
      </c>
      <c r="K11" s="296"/>
      <c r="L11" s="410" t="s">
        <v>254</v>
      </c>
      <c r="M11" s="411"/>
      <c r="N11" s="412" t="s">
        <v>253</v>
      </c>
      <c r="O11" s="413"/>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row>
    <row r="12" spans="1:87" s="33" customFormat="1" ht="59.25" customHeight="1" x14ac:dyDescent="0.25">
      <c r="B12" s="376" t="s">
        <v>89</v>
      </c>
      <c r="C12" s="377"/>
      <c r="D12" s="377"/>
      <c r="E12" s="377"/>
      <c r="F12" s="403">
        <f>SUM('Leadpartner:Projektpartner 14'!F36)</f>
        <v>0</v>
      </c>
      <c r="G12" s="403"/>
      <c r="H12" s="403">
        <f>SUM('Leadpartner:Projektpartner 14'!G36)</f>
        <v>0</v>
      </c>
      <c r="I12" s="403"/>
      <c r="J12" s="403">
        <f>SUM('Leadpartner:Projektpartner 14'!H36)</f>
        <v>0</v>
      </c>
      <c r="K12" s="403"/>
      <c r="L12" s="403">
        <f>SUM('Leadpartner:Projektpartner 14'!I36)</f>
        <v>0</v>
      </c>
      <c r="M12" s="404"/>
      <c r="N12" s="407">
        <f>SUM('Leadpartner:Projektpartner 14'!J36)</f>
        <v>0</v>
      </c>
      <c r="O12" s="408"/>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row>
    <row r="13" spans="1:87" s="33" customFormat="1" ht="84" customHeight="1" x14ac:dyDescent="0.25">
      <c r="B13" s="376" t="s">
        <v>142</v>
      </c>
      <c r="C13" s="377"/>
      <c r="D13" s="377"/>
      <c r="E13" s="377"/>
      <c r="F13" s="403">
        <f>SUM('Leadpartner:Projektpartner 14'!F37)</f>
        <v>0</v>
      </c>
      <c r="G13" s="403"/>
      <c r="H13" s="403">
        <f>SUM('Leadpartner:Projektpartner 14'!G37)</f>
        <v>0</v>
      </c>
      <c r="I13" s="403"/>
      <c r="J13" s="403">
        <f>SUM('Leadpartner:Projektpartner 14'!H37)</f>
        <v>0</v>
      </c>
      <c r="K13" s="403"/>
      <c r="L13" s="403">
        <f>SUM('Leadpartner:Projektpartner 14'!I37)</f>
        <v>0</v>
      </c>
      <c r="M13" s="404"/>
      <c r="N13" s="405">
        <f>SUM('Leadpartner:Projektpartner 14'!J37)</f>
        <v>0</v>
      </c>
      <c r="O13" s="406"/>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row>
    <row r="14" spans="1:87" s="33" customFormat="1" ht="30" customHeight="1" thickBot="1" x14ac:dyDescent="0.3">
      <c r="B14" s="396" t="s">
        <v>90</v>
      </c>
      <c r="C14" s="397"/>
      <c r="D14" s="397"/>
      <c r="E14" s="397"/>
      <c r="F14" s="398">
        <f>SUM('Leadpartner:Projektpartner 14'!F39)</f>
        <v>0</v>
      </c>
      <c r="G14" s="398"/>
      <c r="H14" s="398">
        <f>SUM('Leadpartner:Projektpartner 14'!G39)</f>
        <v>0</v>
      </c>
      <c r="I14" s="398"/>
      <c r="J14" s="398">
        <f>SUM('Leadpartner:Projektpartner 14'!H39)</f>
        <v>0</v>
      </c>
      <c r="K14" s="398"/>
      <c r="L14" s="399"/>
      <c r="M14" s="400"/>
      <c r="N14" s="401">
        <f>SUM('Leadpartner:Projektpartner 14'!J39)</f>
        <v>0</v>
      </c>
      <c r="O14" s="402"/>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row>
    <row r="15" spans="1:87" s="33" customFormat="1" ht="30" customHeight="1" thickBot="1" x14ac:dyDescent="0.3">
      <c r="B15" s="372" t="s">
        <v>233</v>
      </c>
      <c r="C15" s="373"/>
      <c r="D15" s="373"/>
      <c r="E15" s="373"/>
      <c r="F15" s="391">
        <f>SUM('Leadpartner:Projektpartner 14'!F40)</f>
        <v>0</v>
      </c>
      <c r="G15" s="392"/>
      <c r="H15" s="391">
        <f>SUM('Leadpartner:Projektpartner 14'!G40)</f>
        <v>0</v>
      </c>
      <c r="I15" s="392"/>
      <c r="J15" s="391">
        <f>SUM('Leadpartner:Projektpartner 14'!H40)</f>
        <v>0</v>
      </c>
      <c r="K15" s="393"/>
      <c r="L15" s="391">
        <f>SUM('Leadpartner:Projektpartner 14'!I40)</f>
        <v>0</v>
      </c>
      <c r="M15" s="393"/>
      <c r="N15" s="394">
        <f>SUM('Leadpartner:Projektpartner 14'!J40)</f>
        <v>0</v>
      </c>
      <c r="O15" s="39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row>
    <row r="16" spans="1:87" s="33" customFormat="1" ht="90.75" customHeight="1" thickBot="1" x14ac:dyDescent="0.3">
      <c r="B16" s="379" t="s">
        <v>242</v>
      </c>
      <c r="C16" s="380"/>
      <c r="D16" s="380"/>
      <c r="E16" s="380"/>
      <c r="F16" s="380"/>
      <c r="G16" s="380"/>
      <c r="H16" s="380"/>
      <c r="I16" s="380"/>
      <c r="J16" s="381"/>
      <c r="K16" s="381"/>
      <c r="L16" s="381"/>
      <c r="M16" s="381"/>
      <c r="N16" s="382">
        <v>0</v>
      </c>
      <c r="O16" s="383"/>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row>
    <row r="17" spans="2:87" s="33" customFormat="1" ht="30" customHeight="1" thickBot="1" x14ac:dyDescent="0.3">
      <c r="B17" s="384" t="s">
        <v>16</v>
      </c>
      <c r="C17" s="385"/>
      <c r="D17" s="385"/>
      <c r="E17" s="385"/>
      <c r="F17" s="385"/>
      <c r="G17" s="385"/>
      <c r="H17" s="385"/>
      <c r="I17" s="385"/>
      <c r="J17" s="385"/>
      <c r="K17" s="385"/>
      <c r="L17" s="385"/>
      <c r="M17" s="385"/>
      <c r="N17" s="386">
        <f>N15+N16</f>
        <v>0</v>
      </c>
      <c r="O17" s="38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row>
    <row r="18" spans="2:87" s="33" customFormat="1" ht="22.5" customHeight="1" thickBot="1" x14ac:dyDescent="0.3">
      <c r="B18" s="34"/>
      <c r="C18" s="34"/>
      <c r="D18" s="34"/>
      <c r="E18" s="34"/>
      <c r="F18" s="34"/>
      <c r="G18" s="35"/>
      <c r="H18" s="35"/>
      <c r="I18" s="35"/>
      <c r="J18" s="35"/>
      <c r="K18" s="35"/>
      <c r="L18" s="35"/>
      <c r="M18" s="35"/>
      <c r="N18" s="35"/>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row>
    <row r="19" spans="2:87" s="33" customFormat="1" ht="37.5" customHeight="1" x14ac:dyDescent="0.25">
      <c r="B19" s="360" t="s">
        <v>266</v>
      </c>
      <c r="C19" s="361"/>
      <c r="D19" s="361"/>
      <c r="E19" s="361"/>
      <c r="F19" s="388" t="s">
        <v>143</v>
      </c>
      <c r="G19" s="388"/>
      <c r="H19" s="388"/>
      <c r="I19" s="388" t="s">
        <v>20</v>
      </c>
      <c r="J19" s="388"/>
      <c r="K19" s="388"/>
      <c r="L19" s="389" t="s">
        <v>16</v>
      </c>
      <c r="M19" s="389"/>
      <c r="N19" s="390"/>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row>
    <row r="20" spans="2:87" s="36" customFormat="1" ht="33.75" customHeight="1" x14ac:dyDescent="0.25">
      <c r="B20" s="376" t="s">
        <v>243</v>
      </c>
      <c r="C20" s="377"/>
      <c r="D20" s="377"/>
      <c r="E20" s="377"/>
      <c r="F20" s="228">
        <f>SUM('Leadpartner:Projektpartner 14'!P53)</f>
        <v>0</v>
      </c>
      <c r="G20" s="228"/>
      <c r="H20" s="228"/>
      <c r="I20" s="228">
        <f>N16*0.35</f>
        <v>0</v>
      </c>
      <c r="J20" s="228"/>
      <c r="K20" s="228"/>
      <c r="L20" s="228">
        <f>F20+I20</f>
        <v>0</v>
      </c>
      <c r="M20" s="228"/>
      <c r="N20" s="378"/>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row>
    <row r="21" spans="2:87" s="36" customFormat="1" ht="33.75" customHeight="1" x14ac:dyDescent="0.25">
      <c r="B21" s="376" t="s">
        <v>244</v>
      </c>
      <c r="C21" s="377"/>
      <c r="D21" s="377"/>
      <c r="E21" s="377"/>
      <c r="F21" s="228">
        <f>SUM('Leadpartner:Projektpartner 14'!I45)</f>
        <v>0</v>
      </c>
      <c r="G21" s="228"/>
      <c r="H21" s="228"/>
      <c r="I21" s="228">
        <f>N16*0.65</f>
        <v>0</v>
      </c>
      <c r="J21" s="228"/>
      <c r="K21" s="228"/>
      <c r="L21" s="228">
        <f>F21+I21</f>
        <v>0</v>
      </c>
      <c r="M21" s="228"/>
      <c r="N21" s="378"/>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row>
    <row r="22" spans="2:87" s="36" customFormat="1" ht="33.75" customHeight="1" thickBot="1" x14ac:dyDescent="0.3">
      <c r="B22" s="368" t="s">
        <v>245</v>
      </c>
      <c r="C22" s="369"/>
      <c r="D22" s="369"/>
      <c r="E22" s="369"/>
      <c r="F22" s="370">
        <f>SUM('Leadpartner:Projektpartner 14'!O44)</f>
        <v>0</v>
      </c>
      <c r="G22" s="370"/>
      <c r="H22" s="370"/>
      <c r="I22" s="370">
        <f>I20+I21</f>
        <v>0</v>
      </c>
      <c r="J22" s="370"/>
      <c r="K22" s="370"/>
      <c r="L22" s="370">
        <f>F22+I22</f>
        <v>0</v>
      </c>
      <c r="M22" s="370"/>
      <c r="N22" s="371"/>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row>
    <row r="23" spans="2:87" s="33" customFormat="1" ht="27" customHeight="1" thickBot="1" x14ac:dyDescent="0.3">
      <c r="B23" s="372" t="s">
        <v>246</v>
      </c>
      <c r="C23" s="373"/>
      <c r="D23" s="373"/>
      <c r="E23" s="373"/>
      <c r="F23" s="374" t="str">
        <f>IF(F22=0,"-",F21/F22)</f>
        <v>-</v>
      </c>
      <c r="G23" s="374"/>
      <c r="H23" s="374"/>
      <c r="I23" s="374" t="str">
        <f>IF(I22=0,"-",I21/I22)</f>
        <v>-</v>
      </c>
      <c r="J23" s="374"/>
      <c r="K23" s="374"/>
      <c r="L23" s="374" t="str">
        <f>IF(L22=0,"-",(ROUND((L21/L22),4)))</f>
        <v>-</v>
      </c>
      <c r="M23" s="374"/>
      <c r="N23" s="375"/>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row>
    <row r="24" spans="2:87" s="36" customFormat="1" ht="33.75" customHeight="1" thickBot="1" x14ac:dyDescent="0.3">
      <c r="B24" s="354" t="s">
        <v>261</v>
      </c>
      <c r="C24" s="355"/>
      <c r="D24" s="355"/>
      <c r="E24" s="355"/>
      <c r="F24" s="355"/>
      <c r="G24" s="355"/>
      <c r="H24" s="355"/>
      <c r="I24" s="355"/>
      <c r="J24" s="355"/>
      <c r="K24" s="356"/>
      <c r="L24" s="357">
        <f>N17-L22</f>
        <v>0</v>
      </c>
      <c r="M24" s="358"/>
      <c r="N24" s="359"/>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row>
    <row r="25" spans="2:87" s="33" customFormat="1" ht="22.5" customHeight="1" thickBot="1" x14ac:dyDescent="0.3">
      <c r="B25" s="37"/>
      <c r="C25" s="37"/>
      <c r="D25" s="37"/>
      <c r="E25" s="37"/>
      <c r="F25" s="37"/>
      <c r="G25" s="38"/>
      <c r="H25" s="38"/>
      <c r="I25" s="38"/>
      <c r="J25" s="38"/>
      <c r="K25" s="38"/>
      <c r="L25" s="38"/>
      <c r="M25" s="38"/>
      <c r="N25" s="38"/>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row>
    <row r="26" spans="2:87" ht="21.75" customHeight="1" x14ac:dyDescent="0.25">
      <c r="B26" s="360" t="s">
        <v>247</v>
      </c>
      <c r="C26" s="361"/>
      <c r="D26" s="361"/>
      <c r="E26" s="361"/>
      <c r="F26" s="364" t="s">
        <v>248</v>
      </c>
      <c r="G26" s="364"/>
      <c r="H26" s="364"/>
      <c r="I26" s="364"/>
      <c r="J26" s="364"/>
      <c r="K26" s="364"/>
      <c r="L26" s="364"/>
      <c r="M26" s="365"/>
    </row>
    <row r="27" spans="2:87" ht="21.75" customHeight="1" x14ac:dyDescent="0.25">
      <c r="B27" s="362"/>
      <c r="C27" s="363"/>
      <c r="D27" s="363"/>
      <c r="E27" s="363"/>
      <c r="F27" s="366" t="s">
        <v>250</v>
      </c>
      <c r="G27" s="366"/>
      <c r="H27" s="366" t="s">
        <v>249</v>
      </c>
      <c r="I27" s="366"/>
      <c r="J27" s="366" t="s">
        <v>251</v>
      </c>
      <c r="K27" s="366"/>
      <c r="L27" s="366" t="s">
        <v>16</v>
      </c>
      <c r="M27" s="367"/>
    </row>
    <row r="28" spans="2:87" ht="29.25" customHeight="1" x14ac:dyDescent="0.25">
      <c r="B28" s="346" t="s">
        <v>144</v>
      </c>
      <c r="C28" s="347"/>
      <c r="D28" s="350" t="s">
        <v>2</v>
      </c>
      <c r="E28" s="350"/>
      <c r="F28" s="341">
        <f>SUM('Leadpartner:Projektpartner 14'!I10)</f>
        <v>0</v>
      </c>
      <c r="G28" s="341"/>
      <c r="H28" s="341">
        <f>SUM('Leadpartner:Projektpartner 14'!I11)</f>
        <v>0</v>
      </c>
      <c r="I28" s="341"/>
      <c r="J28" s="341">
        <f>SUM('Leadpartner:Projektpartner 14'!I12)</f>
        <v>0</v>
      </c>
      <c r="K28" s="341"/>
      <c r="L28" s="341">
        <f>SUM(F28:K28)</f>
        <v>0</v>
      </c>
      <c r="M28" s="342"/>
    </row>
    <row r="29" spans="2:87" ht="29.25" customHeight="1" x14ac:dyDescent="0.25">
      <c r="B29" s="346"/>
      <c r="C29" s="347"/>
      <c r="D29" s="350" t="s">
        <v>3</v>
      </c>
      <c r="E29" s="350"/>
      <c r="F29" s="341">
        <f>SUM('Leadpartner:Projektpartner 14'!K10)</f>
        <v>0</v>
      </c>
      <c r="G29" s="341"/>
      <c r="H29" s="341">
        <f>SUM('Leadpartner:Projektpartner 14'!K11)</f>
        <v>0</v>
      </c>
      <c r="I29" s="341"/>
      <c r="J29" s="341">
        <f>SUM('Leadpartner:Projektpartner 14'!K12)</f>
        <v>0</v>
      </c>
      <c r="K29" s="341"/>
      <c r="L29" s="341">
        <f>SUM(F29:K29)</f>
        <v>0</v>
      </c>
      <c r="M29" s="342"/>
    </row>
    <row r="30" spans="2:87" ht="29.25" customHeight="1" x14ac:dyDescent="0.25">
      <c r="B30" s="346"/>
      <c r="C30" s="347"/>
      <c r="D30" s="343" t="s">
        <v>4</v>
      </c>
      <c r="E30" s="343"/>
      <c r="F30" s="344">
        <f>SUM('Leadpartner:Projektpartner 14'!M10)</f>
        <v>0</v>
      </c>
      <c r="G30" s="344"/>
      <c r="H30" s="344">
        <f>SUM('Leadpartner:Projektpartner 14'!M11)</f>
        <v>0</v>
      </c>
      <c r="I30" s="344"/>
      <c r="J30" s="344">
        <f>SUM('Leadpartner:Projektpartner 14'!M12)</f>
        <v>0</v>
      </c>
      <c r="K30" s="344"/>
      <c r="L30" s="344">
        <f>SUM(F30:K30)</f>
        <v>0</v>
      </c>
      <c r="M30" s="345"/>
    </row>
    <row r="31" spans="2:87" ht="29.25" customHeight="1" thickBot="1" x14ac:dyDescent="0.3">
      <c r="B31" s="348"/>
      <c r="C31" s="349"/>
      <c r="D31" s="351" t="s">
        <v>255</v>
      </c>
      <c r="E31" s="351"/>
      <c r="F31" s="352">
        <f>SUM('Leadpartner:Projektpartner 14'!I17)</f>
        <v>0</v>
      </c>
      <c r="G31" s="353"/>
      <c r="H31" s="352">
        <f>SUM('Leadpartner:Projektpartner 14'!I18)</f>
        <v>0</v>
      </c>
      <c r="I31" s="353"/>
      <c r="J31" s="352">
        <f>SUM('Leadpartner:Projektpartner 14'!I19)</f>
        <v>0</v>
      </c>
      <c r="K31" s="353"/>
      <c r="L31" s="344">
        <f>SUM(F31:K31)</f>
        <v>0</v>
      </c>
      <c r="M31" s="345"/>
    </row>
    <row r="32" spans="2:87" ht="26.25" customHeight="1" thickBot="1" x14ac:dyDescent="0.3">
      <c r="B32" s="324" t="s">
        <v>252</v>
      </c>
      <c r="C32" s="325"/>
      <c r="D32" s="325"/>
      <c r="E32" s="325"/>
      <c r="F32" s="326">
        <f>SUM(F28:G31)</f>
        <v>0</v>
      </c>
      <c r="G32" s="326"/>
      <c r="H32" s="326">
        <f>SUM(H28:I31)</f>
        <v>0</v>
      </c>
      <c r="I32" s="326"/>
      <c r="J32" s="326">
        <f>SUM(J28:K31)</f>
        <v>0</v>
      </c>
      <c r="K32" s="326"/>
      <c r="L32" s="327">
        <f>SUM(L28:M31)</f>
        <v>0</v>
      </c>
      <c r="M32" s="328"/>
    </row>
    <row r="33" spans="1:15" ht="26.25" customHeight="1" thickBot="1" x14ac:dyDescent="0.3">
      <c r="A33"/>
      <c r="B33"/>
      <c r="C33"/>
      <c r="D33"/>
      <c r="E33"/>
      <c r="F33"/>
      <c r="G33"/>
      <c r="H33"/>
      <c r="I33"/>
      <c r="J33"/>
      <c r="K33"/>
      <c r="L33"/>
      <c r="M33"/>
    </row>
    <row r="34" spans="1:15" ht="26.25" customHeight="1" x14ac:dyDescent="0.25">
      <c r="A34"/>
      <c r="B34" s="329" t="s">
        <v>287</v>
      </c>
      <c r="C34" s="330"/>
      <c r="D34" s="330"/>
      <c r="E34" s="330"/>
      <c r="F34" s="330"/>
      <c r="G34" s="330"/>
      <c r="H34" s="330"/>
      <c r="I34" s="330"/>
      <c r="J34" s="330"/>
      <c r="K34" s="330"/>
      <c r="L34" s="330"/>
      <c r="M34" s="330"/>
      <c r="N34" s="330"/>
      <c r="O34" s="331"/>
    </row>
    <row r="35" spans="1:15" ht="26.25" customHeight="1" x14ac:dyDescent="0.25">
      <c r="B35" s="332"/>
      <c r="C35" s="333"/>
      <c r="D35" s="333"/>
      <c r="E35" s="333"/>
      <c r="F35" s="333"/>
      <c r="G35" s="333"/>
      <c r="H35" s="333"/>
      <c r="I35" s="333"/>
      <c r="J35" s="333"/>
      <c r="K35" s="333"/>
      <c r="L35" s="333"/>
      <c r="M35" s="333"/>
      <c r="N35" s="333"/>
      <c r="O35" s="334"/>
    </row>
    <row r="36" spans="1:15" ht="26.25" customHeight="1" x14ac:dyDescent="0.25">
      <c r="B36" s="238" t="s">
        <v>288</v>
      </c>
      <c r="C36" s="239"/>
      <c r="D36" s="239"/>
      <c r="E36" s="239"/>
      <c r="F36" s="239"/>
      <c r="G36" s="239"/>
      <c r="H36" s="239"/>
      <c r="I36" s="239"/>
      <c r="J36" s="239"/>
      <c r="K36" s="239"/>
      <c r="L36" s="236">
        <f>N13</f>
        <v>0</v>
      </c>
      <c r="M36" s="236"/>
      <c r="N36" s="236"/>
      <c r="O36" s="237"/>
    </row>
    <row r="37" spans="1:15" ht="26.25" customHeight="1" x14ac:dyDescent="0.25">
      <c r="B37" s="238"/>
      <c r="C37" s="239"/>
      <c r="D37" s="239"/>
      <c r="E37" s="239"/>
      <c r="F37" s="239"/>
      <c r="G37" s="239"/>
      <c r="H37" s="239"/>
      <c r="I37" s="239"/>
      <c r="J37" s="239"/>
      <c r="K37" s="239"/>
      <c r="L37" s="236"/>
      <c r="M37" s="236"/>
      <c r="N37" s="236"/>
      <c r="O37" s="237"/>
    </row>
    <row r="38" spans="1:15" ht="26.25" customHeight="1" x14ac:dyDescent="0.25">
      <c r="B38" s="240" t="s">
        <v>317</v>
      </c>
      <c r="C38" s="241"/>
      <c r="D38" s="241"/>
      <c r="E38" s="250" t="s">
        <v>292</v>
      </c>
      <c r="F38" s="251"/>
      <c r="G38" s="251"/>
      <c r="H38" s="251"/>
      <c r="I38" s="251"/>
      <c r="J38" s="252"/>
      <c r="K38" s="250" t="s">
        <v>291</v>
      </c>
      <c r="L38" s="251"/>
      <c r="M38" s="251"/>
      <c r="N38" s="251"/>
      <c r="O38" s="338"/>
    </row>
    <row r="39" spans="1:15" ht="30.75" customHeight="1" x14ac:dyDescent="0.25">
      <c r="B39" s="240"/>
      <c r="C39" s="241"/>
      <c r="D39" s="241"/>
      <c r="E39" s="253" t="s">
        <v>293</v>
      </c>
      <c r="F39" s="254"/>
      <c r="G39" s="254"/>
      <c r="H39" s="254"/>
      <c r="I39" s="254"/>
      <c r="J39" s="255"/>
      <c r="K39" s="253" t="s">
        <v>296</v>
      </c>
      <c r="L39" s="254"/>
      <c r="M39" s="254"/>
      <c r="N39" s="254"/>
      <c r="O39" s="339"/>
    </row>
    <row r="40" spans="1:15" ht="30.75" customHeight="1" x14ac:dyDescent="0.25">
      <c r="B40" s="240"/>
      <c r="C40" s="241"/>
      <c r="D40" s="241"/>
      <c r="E40" s="253" t="s">
        <v>294</v>
      </c>
      <c r="F40" s="254"/>
      <c r="G40" s="254"/>
      <c r="H40" s="254"/>
      <c r="I40" s="254"/>
      <c r="J40" s="255"/>
      <c r="K40" s="253" t="s">
        <v>297</v>
      </c>
      <c r="L40" s="254"/>
      <c r="M40" s="254"/>
      <c r="N40" s="254"/>
      <c r="O40" s="339"/>
    </row>
    <row r="41" spans="1:15" ht="30.75" customHeight="1" x14ac:dyDescent="0.25">
      <c r="B41" s="240"/>
      <c r="C41" s="241"/>
      <c r="D41" s="241"/>
      <c r="E41" s="253" t="s">
        <v>295</v>
      </c>
      <c r="F41" s="254"/>
      <c r="G41" s="254"/>
      <c r="H41" s="254"/>
      <c r="I41" s="254"/>
      <c r="J41" s="255"/>
      <c r="K41" s="253" t="s">
        <v>298</v>
      </c>
      <c r="L41" s="254"/>
      <c r="M41" s="254"/>
      <c r="N41" s="254"/>
      <c r="O41" s="339"/>
    </row>
    <row r="42" spans="1:15" ht="45" customHeight="1" x14ac:dyDescent="0.25">
      <c r="B42" s="240"/>
      <c r="C42" s="241"/>
      <c r="D42" s="241"/>
      <c r="E42" s="246"/>
      <c r="F42" s="247"/>
      <c r="G42" s="247"/>
      <c r="H42" s="247"/>
      <c r="I42" s="247"/>
      <c r="J42" s="248"/>
      <c r="K42" s="246"/>
      <c r="L42" s="247"/>
      <c r="M42" s="247"/>
      <c r="N42" s="247"/>
      <c r="O42" s="249"/>
    </row>
    <row r="43" spans="1:15" ht="45" customHeight="1" x14ac:dyDescent="0.25">
      <c r="B43" s="240"/>
      <c r="C43" s="241"/>
      <c r="D43" s="241"/>
      <c r="E43" s="246"/>
      <c r="F43" s="247"/>
      <c r="G43" s="247"/>
      <c r="H43" s="247"/>
      <c r="I43" s="247"/>
      <c r="J43" s="248"/>
      <c r="K43" s="246"/>
      <c r="L43" s="247"/>
      <c r="M43" s="247"/>
      <c r="N43" s="247"/>
      <c r="O43" s="249"/>
    </row>
    <row r="44" spans="1:15" ht="45" customHeight="1" x14ac:dyDescent="0.25">
      <c r="B44" s="240"/>
      <c r="C44" s="241"/>
      <c r="D44" s="241"/>
      <c r="E44" s="246"/>
      <c r="F44" s="247"/>
      <c r="G44" s="247"/>
      <c r="H44" s="247"/>
      <c r="I44" s="247"/>
      <c r="J44" s="248"/>
      <c r="K44" s="246"/>
      <c r="L44" s="247"/>
      <c r="M44" s="247"/>
      <c r="N44" s="247"/>
      <c r="O44" s="249"/>
    </row>
    <row r="45" spans="1:15" ht="45" customHeight="1" x14ac:dyDescent="0.25">
      <c r="B45" s="240"/>
      <c r="C45" s="241"/>
      <c r="D45" s="241"/>
      <c r="E45" s="246"/>
      <c r="F45" s="247"/>
      <c r="G45" s="247"/>
      <c r="H45" s="247"/>
      <c r="I45" s="247"/>
      <c r="J45" s="248"/>
      <c r="K45" s="246"/>
      <c r="L45" s="247"/>
      <c r="M45" s="247"/>
      <c r="N45" s="247"/>
      <c r="O45" s="249"/>
    </row>
    <row r="46" spans="1:15" ht="45" customHeight="1" x14ac:dyDescent="0.25">
      <c r="B46" s="240"/>
      <c r="C46" s="241"/>
      <c r="D46" s="241"/>
      <c r="E46" s="246"/>
      <c r="F46" s="247"/>
      <c r="G46" s="247"/>
      <c r="H46" s="247"/>
      <c r="I46" s="247"/>
      <c r="J46" s="248"/>
      <c r="K46" s="246"/>
      <c r="L46" s="247"/>
      <c r="M46" s="247"/>
      <c r="N46" s="247"/>
      <c r="O46" s="249"/>
    </row>
    <row r="47" spans="1:15" ht="45" customHeight="1" x14ac:dyDescent="0.25">
      <c r="B47" s="240"/>
      <c r="C47" s="241"/>
      <c r="D47" s="241"/>
      <c r="E47" s="246"/>
      <c r="F47" s="247"/>
      <c r="G47" s="247"/>
      <c r="H47" s="247"/>
      <c r="I47" s="247"/>
      <c r="J47" s="248"/>
      <c r="K47" s="246"/>
      <c r="L47" s="247"/>
      <c r="M47" s="247"/>
      <c r="N47" s="247"/>
      <c r="O47" s="249"/>
    </row>
    <row r="48" spans="1:15" ht="45" customHeight="1" x14ac:dyDescent="0.25">
      <c r="B48" s="240"/>
      <c r="C48" s="241"/>
      <c r="D48" s="241"/>
      <c r="E48" s="246"/>
      <c r="F48" s="247"/>
      <c r="G48" s="247"/>
      <c r="H48" s="247"/>
      <c r="I48" s="247"/>
      <c r="J48" s="248"/>
      <c r="K48" s="246"/>
      <c r="L48" s="247"/>
      <c r="M48" s="247"/>
      <c r="N48" s="247"/>
      <c r="O48" s="249"/>
    </row>
    <row r="49" spans="2:87" ht="45" customHeight="1" x14ac:dyDescent="0.25">
      <c r="B49" s="240"/>
      <c r="C49" s="241"/>
      <c r="D49" s="241"/>
      <c r="E49" s="246"/>
      <c r="F49" s="247"/>
      <c r="G49" s="247"/>
      <c r="H49" s="247"/>
      <c r="I49" s="247"/>
      <c r="J49" s="248"/>
      <c r="K49" s="246"/>
      <c r="L49" s="247"/>
      <c r="M49" s="247"/>
      <c r="N49" s="247"/>
      <c r="O49" s="249"/>
    </row>
    <row r="50" spans="2:87" ht="45" customHeight="1" x14ac:dyDescent="0.25">
      <c r="B50" s="242"/>
      <c r="C50" s="243"/>
      <c r="D50" s="243"/>
      <c r="E50" s="246"/>
      <c r="F50" s="247"/>
      <c r="G50" s="247"/>
      <c r="H50" s="247"/>
      <c r="I50" s="247"/>
      <c r="J50" s="248"/>
      <c r="K50" s="246"/>
      <c r="L50" s="247"/>
      <c r="M50" s="247"/>
      <c r="N50" s="247"/>
      <c r="O50" s="249"/>
    </row>
    <row r="51" spans="2:87" ht="45" customHeight="1" x14ac:dyDescent="0.25">
      <c r="B51" s="242"/>
      <c r="C51" s="243"/>
      <c r="D51" s="243"/>
      <c r="E51" s="246"/>
      <c r="F51" s="247"/>
      <c r="G51" s="247"/>
      <c r="H51" s="247"/>
      <c r="I51" s="247"/>
      <c r="J51" s="248"/>
      <c r="K51" s="246"/>
      <c r="L51" s="247"/>
      <c r="M51" s="247"/>
      <c r="N51" s="247"/>
      <c r="O51" s="249"/>
    </row>
    <row r="52" spans="2:87" ht="45" customHeight="1" x14ac:dyDescent="0.25">
      <c r="B52" s="242"/>
      <c r="C52" s="243"/>
      <c r="D52" s="243"/>
      <c r="E52" s="246"/>
      <c r="F52" s="247"/>
      <c r="G52" s="247"/>
      <c r="H52" s="247"/>
      <c r="I52" s="247"/>
      <c r="J52" s="248"/>
      <c r="K52" s="246"/>
      <c r="L52" s="247"/>
      <c r="M52" s="247"/>
      <c r="N52" s="247"/>
      <c r="O52" s="249"/>
    </row>
    <row r="53" spans="2:87" ht="45" customHeight="1" x14ac:dyDescent="0.25">
      <c r="B53" s="242"/>
      <c r="C53" s="243"/>
      <c r="D53" s="243"/>
      <c r="E53" s="246"/>
      <c r="F53" s="247"/>
      <c r="G53" s="247"/>
      <c r="H53" s="247"/>
      <c r="I53" s="247"/>
      <c r="J53" s="248"/>
      <c r="K53" s="246"/>
      <c r="L53" s="247"/>
      <c r="M53" s="247"/>
      <c r="N53" s="247"/>
      <c r="O53" s="249"/>
    </row>
    <row r="54" spans="2:87" ht="45" customHeight="1" x14ac:dyDescent="0.25">
      <c r="B54" s="242"/>
      <c r="C54" s="243"/>
      <c r="D54" s="243"/>
      <c r="E54" s="246"/>
      <c r="F54" s="247"/>
      <c r="G54" s="247"/>
      <c r="H54" s="247"/>
      <c r="I54" s="247"/>
      <c r="J54" s="248"/>
      <c r="K54" s="246"/>
      <c r="L54" s="247"/>
      <c r="M54" s="247"/>
      <c r="N54" s="247"/>
      <c r="O54" s="249"/>
    </row>
    <row r="55" spans="2:87" ht="45" customHeight="1" x14ac:dyDescent="0.25">
      <c r="B55" s="242"/>
      <c r="C55" s="243"/>
      <c r="D55" s="243"/>
      <c r="E55" s="246"/>
      <c r="F55" s="247"/>
      <c r="G55" s="247"/>
      <c r="H55" s="247"/>
      <c r="I55" s="247"/>
      <c r="J55" s="248"/>
      <c r="K55" s="246"/>
      <c r="L55" s="247"/>
      <c r="M55" s="247"/>
      <c r="N55" s="247"/>
      <c r="O55" s="249"/>
    </row>
    <row r="56" spans="2:87" ht="45" customHeight="1" thickBot="1" x14ac:dyDescent="0.3">
      <c r="B56" s="244"/>
      <c r="C56" s="245"/>
      <c r="D56" s="245"/>
      <c r="E56" s="335"/>
      <c r="F56" s="336"/>
      <c r="G56" s="336"/>
      <c r="H56" s="336"/>
      <c r="I56" s="336"/>
      <c r="J56" s="337"/>
      <c r="K56" s="335"/>
      <c r="L56" s="336"/>
      <c r="M56" s="336"/>
      <c r="N56" s="336"/>
      <c r="O56" s="340"/>
    </row>
    <row r="57" spans="2:87" s="27" customFormat="1" ht="53.25" customHeight="1" x14ac:dyDescent="0.25">
      <c r="B57" s="232" t="s">
        <v>289</v>
      </c>
      <c r="C57" s="233"/>
      <c r="D57" s="233"/>
      <c r="E57" s="233"/>
      <c r="F57" s="234" t="s">
        <v>7</v>
      </c>
      <c r="G57" s="234"/>
      <c r="H57" s="234" t="s">
        <v>145</v>
      </c>
      <c r="I57" s="234"/>
      <c r="J57" s="234" t="s">
        <v>105</v>
      </c>
      <c r="K57" s="234"/>
      <c r="L57" s="234" t="s">
        <v>6</v>
      </c>
      <c r="M57" s="234"/>
      <c r="N57" s="234" t="s">
        <v>146</v>
      </c>
      <c r="O57" s="235"/>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row>
    <row r="58" spans="2:87" s="27" customFormat="1" ht="55.5" customHeight="1" x14ac:dyDescent="0.25">
      <c r="B58" s="39" t="s">
        <v>54</v>
      </c>
      <c r="C58" s="227" t="str">
        <f>'Angaben-Oplysninger'!D12</f>
        <v/>
      </c>
      <c r="D58" s="227"/>
      <c r="E58" s="227"/>
      <c r="F58" s="229">
        <f>Leadpartner!P53</f>
        <v>0</v>
      </c>
      <c r="G58" s="229"/>
      <c r="H58" s="229">
        <f>Leadpartner!I45</f>
        <v>0</v>
      </c>
      <c r="I58" s="229"/>
      <c r="J58" s="229">
        <f>Leadpartner!O44</f>
        <v>0</v>
      </c>
      <c r="K58" s="229"/>
      <c r="L58" s="229">
        <f>Leadpartner!J40</f>
        <v>0</v>
      </c>
      <c r="M58" s="229"/>
      <c r="N58" s="230" t="str">
        <f>Leadpartner!K45</f>
        <v>-</v>
      </c>
      <c r="O58" s="231"/>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row>
    <row r="59" spans="2:87" s="27" customFormat="1" ht="55.5" customHeight="1" x14ac:dyDescent="0.25">
      <c r="B59" s="39" t="s">
        <v>55</v>
      </c>
      <c r="C59" s="227" t="str">
        <f>IF('Angaben-Oplysninger'!D13="","",'Angaben-Oplysninger'!D13)</f>
        <v/>
      </c>
      <c r="D59" s="227"/>
      <c r="E59" s="227"/>
      <c r="F59" s="228">
        <f>'Projektpartner 1'!P53</f>
        <v>0</v>
      </c>
      <c r="G59" s="228"/>
      <c r="H59" s="229">
        <f>'Projektpartner 1'!I45</f>
        <v>0</v>
      </c>
      <c r="I59" s="229"/>
      <c r="J59" s="229">
        <f>'Projektpartner 1'!O44</f>
        <v>0</v>
      </c>
      <c r="K59" s="229"/>
      <c r="L59" s="229">
        <f>'Projektpartner 1'!J40</f>
        <v>0</v>
      </c>
      <c r="M59" s="229"/>
      <c r="N59" s="230" t="str">
        <f>'Projektpartner 1'!K45</f>
        <v>-</v>
      </c>
      <c r="O59" s="231"/>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row>
    <row r="60" spans="2:87" s="33" customFormat="1" ht="55.5" customHeight="1" x14ac:dyDescent="0.25">
      <c r="B60" s="39" t="s">
        <v>56</v>
      </c>
      <c r="C60" s="227" t="str">
        <f>IF('Angaben-Oplysninger'!D14="","",'Angaben-Oplysninger'!D14)</f>
        <v/>
      </c>
      <c r="D60" s="227"/>
      <c r="E60" s="227"/>
      <c r="F60" s="228">
        <f>'Projektpartner 2'!P53</f>
        <v>0</v>
      </c>
      <c r="G60" s="228"/>
      <c r="H60" s="229">
        <f>'Projektpartner 2'!I45</f>
        <v>0</v>
      </c>
      <c r="I60" s="229"/>
      <c r="J60" s="229">
        <f>'Projektpartner 2'!O44</f>
        <v>0</v>
      </c>
      <c r="K60" s="229"/>
      <c r="L60" s="229">
        <f>'Projektpartner 2'!J40</f>
        <v>0</v>
      </c>
      <c r="M60" s="229"/>
      <c r="N60" s="230" t="str">
        <f>'Projektpartner 2'!K45</f>
        <v>-</v>
      </c>
      <c r="O60" s="231"/>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row>
    <row r="61" spans="2:87" s="33" customFormat="1" ht="55.5" customHeight="1" x14ac:dyDescent="0.25">
      <c r="B61" s="39" t="s">
        <v>57</v>
      </c>
      <c r="C61" s="227" t="str">
        <f>IF('Angaben-Oplysninger'!D15="","",'Angaben-Oplysninger'!D15)</f>
        <v/>
      </c>
      <c r="D61" s="227"/>
      <c r="E61" s="227"/>
      <c r="F61" s="228">
        <f>'Projektpartner 3'!P53</f>
        <v>0</v>
      </c>
      <c r="G61" s="228"/>
      <c r="H61" s="229">
        <f>'Projektpartner 3'!I45</f>
        <v>0</v>
      </c>
      <c r="I61" s="229"/>
      <c r="J61" s="229">
        <f>'Projektpartner 3'!O44</f>
        <v>0</v>
      </c>
      <c r="K61" s="229"/>
      <c r="L61" s="229">
        <f>'Projektpartner 3'!J40</f>
        <v>0</v>
      </c>
      <c r="M61" s="229"/>
      <c r="N61" s="230" t="str">
        <f>'Projektpartner 3'!K45</f>
        <v>-</v>
      </c>
      <c r="O61" s="23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row>
    <row r="62" spans="2:87" s="33" customFormat="1" ht="55.5" customHeight="1" x14ac:dyDescent="0.25">
      <c r="B62" s="39" t="s">
        <v>58</v>
      </c>
      <c r="C62" s="227" t="str">
        <f>IF('Angaben-Oplysninger'!D16="","",'Angaben-Oplysninger'!D16)</f>
        <v/>
      </c>
      <c r="D62" s="227"/>
      <c r="E62" s="227"/>
      <c r="F62" s="228">
        <f>'Projektpartner 4'!P53</f>
        <v>0</v>
      </c>
      <c r="G62" s="228"/>
      <c r="H62" s="229">
        <f>'Projektpartner 4'!I45</f>
        <v>0</v>
      </c>
      <c r="I62" s="229"/>
      <c r="J62" s="229">
        <f>'Projektpartner 4'!O44</f>
        <v>0</v>
      </c>
      <c r="K62" s="229"/>
      <c r="L62" s="229">
        <f>'Projektpartner 4'!J40</f>
        <v>0</v>
      </c>
      <c r="M62" s="229"/>
      <c r="N62" s="230" t="str">
        <f>'Projektpartner 4'!K45</f>
        <v>-</v>
      </c>
      <c r="O62" s="231"/>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row>
    <row r="63" spans="2:87" s="33" customFormat="1" ht="55.5" customHeight="1" x14ac:dyDescent="0.25">
      <c r="B63" s="39" t="s">
        <v>59</v>
      </c>
      <c r="C63" s="227" t="str">
        <f>IF('Angaben-Oplysninger'!D17="","",'Angaben-Oplysninger'!D17)</f>
        <v/>
      </c>
      <c r="D63" s="227"/>
      <c r="E63" s="227"/>
      <c r="F63" s="228">
        <f>'Projektpartner 5'!P53</f>
        <v>0</v>
      </c>
      <c r="G63" s="228"/>
      <c r="H63" s="229">
        <f>'Projektpartner 5'!I45</f>
        <v>0</v>
      </c>
      <c r="I63" s="229"/>
      <c r="J63" s="229">
        <f>'Projektpartner 5'!O44</f>
        <v>0</v>
      </c>
      <c r="K63" s="229"/>
      <c r="L63" s="229">
        <f>'Projektpartner 5'!J40</f>
        <v>0</v>
      </c>
      <c r="M63" s="229"/>
      <c r="N63" s="230" t="str">
        <f>'Projektpartner 5'!K45</f>
        <v>-</v>
      </c>
      <c r="O63" s="231"/>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row>
    <row r="64" spans="2:87" s="33" customFormat="1" ht="55.5" customHeight="1" x14ac:dyDescent="0.25">
      <c r="B64" s="39" t="s">
        <v>60</v>
      </c>
      <c r="C64" s="227" t="str">
        <f>IF('Angaben-Oplysninger'!D18="","",'Angaben-Oplysninger'!D18)</f>
        <v/>
      </c>
      <c r="D64" s="227"/>
      <c r="E64" s="227"/>
      <c r="F64" s="228">
        <f>'Projektpartner 6'!P53</f>
        <v>0</v>
      </c>
      <c r="G64" s="228"/>
      <c r="H64" s="229">
        <f>'Projektpartner 6'!I45</f>
        <v>0</v>
      </c>
      <c r="I64" s="229"/>
      <c r="J64" s="229">
        <f>'Projektpartner 6'!O44</f>
        <v>0</v>
      </c>
      <c r="K64" s="229"/>
      <c r="L64" s="229">
        <f>'Projektpartner 6'!J40</f>
        <v>0</v>
      </c>
      <c r="M64" s="229"/>
      <c r="N64" s="230" t="str">
        <f>'Projektpartner 6'!K45</f>
        <v>-</v>
      </c>
      <c r="O64" s="231"/>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row>
    <row r="65" spans="2:87" s="33" customFormat="1" ht="55.5" customHeight="1" x14ac:dyDescent="0.25">
      <c r="B65" s="39" t="s">
        <v>61</v>
      </c>
      <c r="C65" s="227" t="str">
        <f>IF('Angaben-Oplysninger'!D19="","",'Angaben-Oplysninger'!D19)</f>
        <v/>
      </c>
      <c r="D65" s="227"/>
      <c r="E65" s="227"/>
      <c r="F65" s="228">
        <f>'Projektpartner 7'!P53</f>
        <v>0</v>
      </c>
      <c r="G65" s="228"/>
      <c r="H65" s="229">
        <f>'Projektpartner 7'!I45</f>
        <v>0</v>
      </c>
      <c r="I65" s="229"/>
      <c r="J65" s="229">
        <f>'Projektpartner 7'!O44</f>
        <v>0</v>
      </c>
      <c r="K65" s="229"/>
      <c r="L65" s="229">
        <f>'Projektpartner 7'!J40</f>
        <v>0</v>
      </c>
      <c r="M65" s="229"/>
      <c r="N65" s="230" t="str">
        <f>'Projektpartner 7'!K45</f>
        <v>-</v>
      </c>
      <c r="O65" s="231"/>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row>
    <row r="66" spans="2:87" s="33" customFormat="1" ht="55.5" customHeight="1" x14ac:dyDescent="0.25">
      <c r="B66" s="39" t="s">
        <v>62</v>
      </c>
      <c r="C66" s="227" t="str">
        <f>IF('Angaben-Oplysninger'!D20="","",'Angaben-Oplysninger'!D20)</f>
        <v/>
      </c>
      <c r="D66" s="227"/>
      <c r="E66" s="227"/>
      <c r="F66" s="228">
        <f>'Projektpartner 8'!P53</f>
        <v>0</v>
      </c>
      <c r="G66" s="228"/>
      <c r="H66" s="229">
        <f>'Projektpartner 8'!I45</f>
        <v>0</v>
      </c>
      <c r="I66" s="229"/>
      <c r="J66" s="229">
        <f>'Projektpartner 8'!O44</f>
        <v>0</v>
      </c>
      <c r="K66" s="229"/>
      <c r="L66" s="229">
        <f>'Projektpartner 8'!J40</f>
        <v>0</v>
      </c>
      <c r="M66" s="229"/>
      <c r="N66" s="230" t="str">
        <f>'Projektpartner 8'!K45</f>
        <v>-</v>
      </c>
      <c r="O66" s="231"/>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row>
    <row r="67" spans="2:87" s="33" customFormat="1" ht="55.5" customHeight="1" x14ac:dyDescent="0.25">
      <c r="B67" s="39" t="s">
        <v>63</v>
      </c>
      <c r="C67" s="227" t="str">
        <f>IF('Angaben-Oplysninger'!D21="","",'Angaben-Oplysninger'!D21)</f>
        <v/>
      </c>
      <c r="D67" s="227"/>
      <c r="E67" s="227"/>
      <c r="F67" s="228">
        <f>'Projektpartner 9'!P53</f>
        <v>0</v>
      </c>
      <c r="G67" s="228"/>
      <c r="H67" s="229">
        <f>'Projektpartner 9'!I45</f>
        <v>0</v>
      </c>
      <c r="I67" s="229"/>
      <c r="J67" s="229">
        <f>'Projektpartner 9'!O44</f>
        <v>0</v>
      </c>
      <c r="K67" s="229"/>
      <c r="L67" s="229">
        <f>'Projektpartner 9'!J40</f>
        <v>0</v>
      </c>
      <c r="M67" s="229"/>
      <c r="N67" s="230" t="str">
        <f>'Projektpartner 9'!K45</f>
        <v>-</v>
      </c>
      <c r="O67" s="231"/>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row>
    <row r="68" spans="2:87" s="33" customFormat="1" ht="55.5" customHeight="1" x14ac:dyDescent="0.25">
      <c r="B68" s="39" t="s">
        <v>64</v>
      </c>
      <c r="C68" s="227" t="str">
        <f>IF('Angaben-Oplysninger'!D22="","",'Angaben-Oplysninger'!D22)</f>
        <v/>
      </c>
      <c r="D68" s="227"/>
      <c r="E68" s="227"/>
      <c r="F68" s="228">
        <f>'Projektpartner 10'!P53</f>
        <v>0</v>
      </c>
      <c r="G68" s="228"/>
      <c r="H68" s="229">
        <f>'Projektpartner 10'!I45</f>
        <v>0</v>
      </c>
      <c r="I68" s="229"/>
      <c r="J68" s="229">
        <f>'Projektpartner 10'!O44</f>
        <v>0</v>
      </c>
      <c r="K68" s="229"/>
      <c r="L68" s="229">
        <f>'Projektpartner 10'!J40</f>
        <v>0</v>
      </c>
      <c r="M68" s="229"/>
      <c r="N68" s="230" t="str">
        <f>'Projektpartner 10'!K45</f>
        <v>-</v>
      </c>
      <c r="O68" s="231"/>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row>
    <row r="69" spans="2:87" s="33" customFormat="1" ht="55.5" customHeight="1" x14ac:dyDescent="0.25">
      <c r="B69" s="39" t="s">
        <v>65</v>
      </c>
      <c r="C69" s="227" t="str">
        <f>IF('Angaben-Oplysninger'!D23="","",'Angaben-Oplysninger'!D23)</f>
        <v/>
      </c>
      <c r="D69" s="227"/>
      <c r="E69" s="227"/>
      <c r="F69" s="228">
        <f>'Projektpartner 11'!P53</f>
        <v>0</v>
      </c>
      <c r="G69" s="228"/>
      <c r="H69" s="229">
        <f>'Projektpartner 11'!I45</f>
        <v>0</v>
      </c>
      <c r="I69" s="229"/>
      <c r="J69" s="229">
        <f>'Projektpartner 11'!O44</f>
        <v>0</v>
      </c>
      <c r="K69" s="229"/>
      <c r="L69" s="229">
        <f>'Projektpartner 11'!J40</f>
        <v>0</v>
      </c>
      <c r="M69" s="229"/>
      <c r="N69" s="230" t="str">
        <f>'Projektpartner 11'!K45</f>
        <v>-</v>
      </c>
      <c r="O69" s="231"/>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row>
    <row r="70" spans="2:87" s="33" customFormat="1" ht="55.5" customHeight="1" x14ac:dyDescent="0.25">
      <c r="B70" s="39" t="s">
        <v>66</v>
      </c>
      <c r="C70" s="227" t="str">
        <f>IF('Angaben-Oplysninger'!D24="","",'Angaben-Oplysninger'!D24)</f>
        <v/>
      </c>
      <c r="D70" s="227"/>
      <c r="E70" s="227"/>
      <c r="F70" s="228">
        <f>'Projektpartner 12'!P53</f>
        <v>0</v>
      </c>
      <c r="G70" s="228"/>
      <c r="H70" s="229">
        <f>'Projektpartner 12'!I45</f>
        <v>0</v>
      </c>
      <c r="I70" s="229"/>
      <c r="J70" s="229">
        <f>'Projektpartner 12'!O44</f>
        <v>0</v>
      </c>
      <c r="K70" s="229"/>
      <c r="L70" s="229">
        <f>'Projektpartner 12'!J40</f>
        <v>0</v>
      </c>
      <c r="M70" s="229"/>
      <c r="N70" s="230" t="str">
        <f>'Projektpartner 12'!K45</f>
        <v>-</v>
      </c>
      <c r="O70" s="231"/>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row>
    <row r="71" spans="2:87" s="33" customFormat="1" ht="55.5" customHeight="1" x14ac:dyDescent="0.25">
      <c r="B71" s="39" t="s">
        <v>67</v>
      </c>
      <c r="C71" s="227" t="str">
        <f>IF('Angaben-Oplysninger'!D25="","",'Angaben-Oplysninger'!D25)</f>
        <v/>
      </c>
      <c r="D71" s="227"/>
      <c r="E71" s="227"/>
      <c r="F71" s="228">
        <f>'Projektpartner 13'!P53</f>
        <v>0</v>
      </c>
      <c r="G71" s="228"/>
      <c r="H71" s="229">
        <f>'Projektpartner 13'!I45</f>
        <v>0</v>
      </c>
      <c r="I71" s="229"/>
      <c r="J71" s="229">
        <f>'Projektpartner 13'!O44</f>
        <v>0</v>
      </c>
      <c r="K71" s="229"/>
      <c r="L71" s="229">
        <f>'Projektpartner 13'!J40</f>
        <v>0</v>
      </c>
      <c r="M71" s="229"/>
      <c r="N71" s="230" t="str">
        <f>'Projektpartner 13'!K45</f>
        <v>-</v>
      </c>
      <c r="O71" s="23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row>
    <row r="72" spans="2:87" s="33" customFormat="1" ht="55.5" customHeight="1" thickBot="1" x14ac:dyDescent="0.3">
      <c r="B72" s="122" t="s">
        <v>94</v>
      </c>
      <c r="C72" s="319" t="str">
        <f>IF('Angaben-Oplysninger'!D26="","",'Angaben-Oplysninger'!D26)</f>
        <v/>
      </c>
      <c r="D72" s="319"/>
      <c r="E72" s="319"/>
      <c r="F72" s="320">
        <f>'Projektpartner 14'!P53</f>
        <v>0</v>
      </c>
      <c r="G72" s="320"/>
      <c r="H72" s="321">
        <f>'Projektpartner 14'!I45</f>
        <v>0</v>
      </c>
      <c r="I72" s="321"/>
      <c r="J72" s="321">
        <f>'Projektpartner 14'!O44</f>
        <v>0</v>
      </c>
      <c r="K72" s="321"/>
      <c r="L72" s="321">
        <f>'Projektpartner 14'!J40</f>
        <v>0</v>
      </c>
      <c r="M72" s="321"/>
      <c r="N72" s="322" t="str">
        <f>'Projektpartner 14'!K45</f>
        <v>-</v>
      </c>
      <c r="O72" s="323"/>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row>
    <row r="73" spans="2:87" s="33" customFormat="1" ht="54.75" customHeight="1" thickBot="1" x14ac:dyDescent="0.3">
      <c r="B73" s="312" t="s">
        <v>5</v>
      </c>
      <c r="C73" s="313"/>
      <c r="D73" s="313"/>
      <c r="E73" s="314"/>
      <c r="F73" s="315">
        <f>SUM(F58:G72)</f>
        <v>0</v>
      </c>
      <c r="G73" s="316"/>
      <c r="H73" s="315">
        <f>SUM(H58:I72)</f>
        <v>0</v>
      </c>
      <c r="I73" s="316"/>
      <c r="J73" s="315">
        <f>SUM(J58:K72)</f>
        <v>0</v>
      </c>
      <c r="K73" s="316"/>
      <c r="L73" s="315">
        <f t="shared" ref="L73" si="0">SUM(L58:M72)</f>
        <v>0</v>
      </c>
      <c r="M73" s="316"/>
      <c r="N73" s="317" t="str">
        <f>IF(H73=0,"-",H73/L73)</f>
        <v>-</v>
      </c>
      <c r="O73" s="318"/>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row>
    <row r="74" spans="2:87" s="33" customFormat="1" ht="60" customHeight="1" thickBot="1" x14ac:dyDescent="0.3">
      <c r="B74" s="301" t="s">
        <v>147</v>
      </c>
      <c r="C74" s="302"/>
      <c r="D74" s="302"/>
      <c r="E74" s="303"/>
      <c r="F74" s="304"/>
      <c r="G74" s="305"/>
      <c r="H74" s="306">
        <f>SUM('Leadpartner:Projektpartner 14'!I44)</f>
        <v>0</v>
      </c>
      <c r="I74" s="307"/>
      <c r="J74" s="308"/>
      <c r="K74" s="309"/>
      <c r="L74" s="308"/>
      <c r="M74" s="309"/>
      <c r="N74" s="310" t="str">
        <f>IF(H74=0,"-",H74/L73)</f>
        <v>-</v>
      </c>
      <c r="O74" s="311"/>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row>
    <row r="75" spans="2:87" s="33" customFormat="1" ht="12.75" customHeight="1" thickBot="1" x14ac:dyDescent="0.3">
      <c r="B75" s="40"/>
      <c r="C75" s="40"/>
      <c r="D75" s="40"/>
      <c r="E75" s="40"/>
      <c r="F75" s="40"/>
      <c r="G75" s="27"/>
      <c r="H75" s="27"/>
      <c r="I75" s="27"/>
      <c r="J75" s="27"/>
      <c r="K75" s="27"/>
      <c r="L75" s="32"/>
      <c r="M75" s="32"/>
      <c r="N75" s="32"/>
      <c r="O75" s="3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row>
    <row r="76" spans="2:87" s="33" customFormat="1" ht="33" customHeight="1" x14ac:dyDescent="0.25">
      <c r="B76" s="262" t="s">
        <v>290</v>
      </c>
      <c r="C76" s="263"/>
      <c r="D76" s="263"/>
      <c r="E76" s="263"/>
      <c r="F76" s="263"/>
      <c r="G76" s="263"/>
      <c r="H76" s="263"/>
      <c r="I76" s="263"/>
      <c r="J76" s="290"/>
      <c r="K76" s="292" t="s">
        <v>101</v>
      </c>
      <c r="L76" s="293"/>
      <c r="M76" s="292" t="s">
        <v>106</v>
      </c>
      <c r="N76" s="296"/>
      <c r="O76" s="297"/>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row>
    <row r="77" spans="2:87" s="33" customFormat="1" ht="22.5" customHeight="1" x14ac:dyDescent="0.25">
      <c r="B77" s="265"/>
      <c r="C77" s="266"/>
      <c r="D77" s="266"/>
      <c r="E77" s="266"/>
      <c r="F77" s="266"/>
      <c r="G77" s="266"/>
      <c r="H77" s="266"/>
      <c r="I77" s="266"/>
      <c r="J77" s="291"/>
      <c r="K77" s="294"/>
      <c r="L77" s="295"/>
      <c r="M77" s="294"/>
      <c r="N77" s="298"/>
      <c r="O77" s="299"/>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row>
    <row r="78" spans="2:87" s="33" customFormat="1" ht="30.75" customHeight="1" x14ac:dyDescent="0.25">
      <c r="B78" s="41" t="s">
        <v>45</v>
      </c>
      <c r="C78" s="300" t="str">
        <f>'Angaben-Oplysninger'!D32</f>
        <v>Projektmanagement &amp; Öffentlichkeitsarbeit | 
Projektledelse &amp; Kommunikation</v>
      </c>
      <c r="D78" s="300"/>
      <c r="E78" s="300"/>
      <c r="F78" s="300"/>
      <c r="G78" s="300"/>
      <c r="H78" s="300"/>
      <c r="I78" s="300"/>
      <c r="J78" s="300"/>
      <c r="K78" s="285" t="str">
        <f>IF(M78=0,"-",M78/$N$15)</f>
        <v>-</v>
      </c>
      <c r="L78" s="286"/>
      <c r="M78" s="287">
        <f>SUM('Leadpartner:Projektpartner 14'!G59)</f>
        <v>0</v>
      </c>
      <c r="N78" s="288"/>
      <c r="O78" s="289"/>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row>
    <row r="79" spans="2:87" s="33" customFormat="1" ht="30.75" customHeight="1" x14ac:dyDescent="0.25">
      <c r="B79" s="41" t="s">
        <v>264</v>
      </c>
      <c r="C79" s="284" t="str">
        <f>IF('Angaben-Oplysninger'!D33="","",'Angaben-Oplysninger'!D33)</f>
        <v/>
      </c>
      <c r="D79" s="284"/>
      <c r="E79" s="284"/>
      <c r="F79" s="284"/>
      <c r="G79" s="284"/>
      <c r="H79" s="284"/>
      <c r="I79" s="284"/>
      <c r="J79" s="284"/>
      <c r="K79" s="285" t="str">
        <f t="shared" ref="K79:K87" si="1">IF(M79=0,"-",M79/$N$15)</f>
        <v>-</v>
      </c>
      <c r="L79" s="286"/>
      <c r="M79" s="287">
        <f>SUM('Leadpartner:Projektpartner 14'!H59)</f>
        <v>0</v>
      </c>
      <c r="N79" s="288"/>
      <c r="O79" s="28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row>
    <row r="80" spans="2:87" s="33" customFormat="1" ht="30.75" customHeight="1" x14ac:dyDescent="0.25">
      <c r="B80" s="41" t="s">
        <v>46</v>
      </c>
      <c r="C80" s="284" t="str">
        <f>IF('Angaben-Oplysninger'!D34="","",'Angaben-Oplysninger'!D34)</f>
        <v/>
      </c>
      <c r="D80" s="284"/>
      <c r="E80" s="284"/>
      <c r="F80" s="284"/>
      <c r="G80" s="284"/>
      <c r="H80" s="284"/>
      <c r="I80" s="284"/>
      <c r="J80" s="284"/>
      <c r="K80" s="285" t="str">
        <f t="shared" si="1"/>
        <v>-</v>
      </c>
      <c r="L80" s="286"/>
      <c r="M80" s="287">
        <f>SUM('Leadpartner:Projektpartner 14'!I59)</f>
        <v>0</v>
      </c>
      <c r="N80" s="288"/>
      <c r="O80" s="289"/>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row>
    <row r="81" spans="2:87" s="33" customFormat="1" ht="30.75" customHeight="1" x14ac:dyDescent="0.25">
      <c r="B81" s="41" t="s">
        <v>47</v>
      </c>
      <c r="C81" s="284" t="str">
        <f>IF('Angaben-Oplysninger'!D35="","",'Angaben-Oplysninger'!D35)</f>
        <v/>
      </c>
      <c r="D81" s="284"/>
      <c r="E81" s="284"/>
      <c r="F81" s="284"/>
      <c r="G81" s="284"/>
      <c r="H81" s="284"/>
      <c r="I81" s="284"/>
      <c r="J81" s="284"/>
      <c r="K81" s="285" t="str">
        <f t="shared" si="1"/>
        <v>-</v>
      </c>
      <c r="L81" s="286"/>
      <c r="M81" s="287">
        <f>SUM('Leadpartner:Projektpartner 14'!J59)</f>
        <v>0</v>
      </c>
      <c r="N81" s="288"/>
      <c r="O81" s="289"/>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row>
    <row r="82" spans="2:87" s="33" customFormat="1" ht="30.75" customHeight="1" x14ac:dyDescent="0.25">
      <c r="B82" s="41" t="s">
        <v>48</v>
      </c>
      <c r="C82" s="284" t="str">
        <f>IF('Angaben-Oplysninger'!D36="","",'Angaben-Oplysninger'!D36)</f>
        <v/>
      </c>
      <c r="D82" s="284"/>
      <c r="E82" s="284"/>
      <c r="F82" s="284"/>
      <c r="G82" s="284"/>
      <c r="H82" s="284"/>
      <c r="I82" s="284"/>
      <c r="J82" s="284"/>
      <c r="K82" s="285" t="str">
        <f t="shared" si="1"/>
        <v>-</v>
      </c>
      <c r="L82" s="286"/>
      <c r="M82" s="287">
        <f>SUM('Leadpartner:Projektpartner 14'!K59)</f>
        <v>0</v>
      </c>
      <c r="N82" s="288"/>
      <c r="O82" s="289"/>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row>
    <row r="83" spans="2:87" s="33" customFormat="1" ht="30.75" customHeight="1" x14ac:dyDescent="0.25">
      <c r="B83" s="41" t="s">
        <v>49</v>
      </c>
      <c r="C83" s="284" t="str">
        <f>IF('Angaben-Oplysninger'!D37="","",'Angaben-Oplysninger'!D37)</f>
        <v/>
      </c>
      <c r="D83" s="284"/>
      <c r="E83" s="284"/>
      <c r="F83" s="284"/>
      <c r="G83" s="284"/>
      <c r="H83" s="284"/>
      <c r="I83" s="284"/>
      <c r="J83" s="284"/>
      <c r="K83" s="285" t="str">
        <f t="shared" si="1"/>
        <v>-</v>
      </c>
      <c r="L83" s="286"/>
      <c r="M83" s="287">
        <f>SUM('Leadpartner:Projektpartner 14'!L59)</f>
        <v>0</v>
      </c>
      <c r="N83" s="288"/>
      <c r="O83" s="289"/>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row>
    <row r="84" spans="2:87" s="33" customFormat="1" ht="30.75" customHeight="1" x14ac:dyDescent="0.25">
      <c r="B84" s="41" t="s">
        <v>50</v>
      </c>
      <c r="C84" s="284" t="str">
        <f>IF('Angaben-Oplysninger'!D38="","",'Angaben-Oplysninger'!D38)</f>
        <v/>
      </c>
      <c r="D84" s="284"/>
      <c r="E84" s="284"/>
      <c r="F84" s="284"/>
      <c r="G84" s="284"/>
      <c r="H84" s="284"/>
      <c r="I84" s="284"/>
      <c r="J84" s="284"/>
      <c r="K84" s="285" t="str">
        <f t="shared" si="1"/>
        <v>-</v>
      </c>
      <c r="L84" s="286"/>
      <c r="M84" s="287">
        <f>SUM('Leadpartner:Projektpartner 14'!M59)</f>
        <v>0</v>
      </c>
      <c r="N84" s="288"/>
      <c r="O84" s="289"/>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row>
    <row r="85" spans="2:87" s="33" customFormat="1" ht="30.75" customHeight="1" x14ac:dyDescent="0.25">
      <c r="B85" s="41" t="s">
        <v>51</v>
      </c>
      <c r="C85" s="284" t="str">
        <f>IF('Angaben-Oplysninger'!D39="","",'Angaben-Oplysninger'!D39)</f>
        <v/>
      </c>
      <c r="D85" s="284"/>
      <c r="E85" s="284"/>
      <c r="F85" s="284"/>
      <c r="G85" s="284"/>
      <c r="H85" s="284"/>
      <c r="I85" s="284"/>
      <c r="J85" s="284"/>
      <c r="K85" s="285" t="str">
        <f t="shared" si="1"/>
        <v>-</v>
      </c>
      <c r="L85" s="286"/>
      <c r="M85" s="287">
        <f>SUM('Leadpartner:Projektpartner 14'!N59)</f>
        <v>0</v>
      </c>
      <c r="N85" s="288"/>
      <c r="O85" s="289"/>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row>
    <row r="86" spans="2:87" s="33" customFormat="1" ht="30.75" customHeight="1" x14ac:dyDescent="0.25">
      <c r="B86" s="41" t="s">
        <v>52</v>
      </c>
      <c r="C86" s="284" t="str">
        <f>IF('Angaben-Oplysninger'!D40="","",'Angaben-Oplysninger'!D40)</f>
        <v/>
      </c>
      <c r="D86" s="284"/>
      <c r="E86" s="284"/>
      <c r="F86" s="284"/>
      <c r="G86" s="284"/>
      <c r="H86" s="284"/>
      <c r="I86" s="284"/>
      <c r="J86" s="284"/>
      <c r="K86" s="285" t="str">
        <f t="shared" si="1"/>
        <v>-</v>
      </c>
      <c r="L86" s="286"/>
      <c r="M86" s="287">
        <f>SUM('Leadpartner:Projektpartner 14'!O59)</f>
        <v>0</v>
      </c>
      <c r="N86" s="288"/>
      <c r="O86" s="289"/>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row>
    <row r="87" spans="2:87" s="33" customFormat="1" ht="30.75" customHeight="1" thickBot="1" x14ac:dyDescent="0.3">
      <c r="B87" s="42" t="s">
        <v>53</v>
      </c>
      <c r="C87" s="271" t="str">
        <f>IF('Angaben-Oplysninger'!D41="","",'Angaben-Oplysninger'!D41)</f>
        <v/>
      </c>
      <c r="D87" s="271"/>
      <c r="E87" s="271"/>
      <c r="F87" s="271"/>
      <c r="G87" s="271"/>
      <c r="H87" s="271"/>
      <c r="I87" s="271"/>
      <c r="J87" s="271"/>
      <c r="K87" s="272" t="str">
        <f t="shared" si="1"/>
        <v>-</v>
      </c>
      <c r="L87" s="273"/>
      <c r="M87" s="274">
        <f>SUM('Leadpartner:Projektpartner 14'!P59)</f>
        <v>0</v>
      </c>
      <c r="N87" s="275"/>
      <c r="O87" s="276"/>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row>
    <row r="88" spans="2:87" s="33" customFormat="1" ht="34.5" customHeight="1" thickBot="1" x14ac:dyDescent="0.3">
      <c r="B88" s="277" t="s">
        <v>34</v>
      </c>
      <c r="C88" s="278"/>
      <c r="D88" s="278"/>
      <c r="E88" s="278"/>
      <c r="F88" s="278"/>
      <c r="G88" s="278"/>
      <c r="H88" s="278"/>
      <c r="I88" s="278"/>
      <c r="J88" s="278"/>
      <c r="K88" s="279" t="str">
        <f>IF(SUM(K78:L87)=0,"-",SUM(K78:L87))</f>
        <v>-</v>
      </c>
      <c r="L88" s="280"/>
      <c r="M88" s="281">
        <f>SUM(M78:O87)</f>
        <v>0</v>
      </c>
      <c r="N88" s="282"/>
      <c r="O88" s="283"/>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row>
    <row r="89" spans="2:87" s="33" customFormat="1" ht="22.5" customHeight="1" thickBot="1" x14ac:dyDescent="0.3">
      <c r="B89" s="43"/>
      <c r="C89" s="43"/>
      <c r="D89" s="43"/>
      <c r="E89" s="43"/>
      <c r="F89" s="43"/>
      <c r="G89" s="43"/>
      <c r="H89" s="43"/>
      <c r="I89" s="43"/>
      <c r="J89" s="43"/>
      <c r="K89" s="43"/>
      <c r="L89" s="32"/>
      <c r="M89" s="32"/>
      <c r="N89" s="32"/>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row>
    <row r="90" spans="2:87" s="33" customFormat="1" ht="22.5" customHeight="1" x14ac:dyDescent="0.25">
      <c r="B90" s="262" t="s">
        <v>321</v>
      </c>
      <c r="C90" s="263"/>
      <c r="D90" s="263"/>
      <c r="E90" s="263"/>
      <c r="F90" s="263"/>
      <c r="G90" s="263"/>
      <c r="H90" s="263"/>
      <c r="I90" s="263"/>
      <c r="J90" s="263"/>
      <c r="K90" s="263"/>
      <c r="L90" s="263"/>
      <c r="M90" s="263"/>
      <c r="N90" s="263"/>
      <c r="O90" s="264"/>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row>
    <row r="91" spans="2:87" s="33" customFormat="1" ht="22.5" customHeight="1" x14ac:dyDescent="0.25">
      <c r="B91" s="265"/>
      <c r="C91" s="266"/>
      <c r="D91" s="266"/>
      <c r="E91" s="266"/>
      <c r="F91" s="266"/>
      <c r="G91" s="266"/>
      <c r="H91" s="266"/>
      <c r="I91" s="266"/>
      <c r="J91" s="266"/>
      <c r="K91" s="266"/>
      <c r="L91" s="266"/>
      <c r="M91" s="266"/>
      <c r="N91" s="266"/>
      <c r="O91" s="267"/>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row>
    <row r="92" spans="2:87" s="33" customFormat="1" ht="22.5" customHeight="1" x14ac:dyDescent="0.25">
      <c r="B92" s="123"/>
      <c r="C92" s="268" t="s">
        <v>262</v>
      </c>
      <c r="D92" s="269"/>
      <c r="E92" s="270"/>
      <c r="F92" s="124" t="s">
        <v>45</v>
      </c>
      <c r="G92" s="124" t="s">
        <v>264</v>
      </c>
      <c r="H92" s="124" t="s">
        <v>263</v>
      </c>
      <c r="I92" s="124" t="s">
        <v>47</v>
      </c>
      <c r="J92" s="124" t="s">
        <v>48</v>
      </c>
      <c r="K92" s="124" t="s">
        <v>49</v>
      </c>
      <c r="L92" s="124" t="s">
        <v>50</v>
      </c>
      <c r="M92" s="124" t="s">
        <v>51</v>
      </c>
      <c r="N92" s="124" t="s">
        <v>52</v>
      </c>
      <c r="O92" s="125" t="s">
        <v>53</v>
      </c>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row>
    <row r="93" spans="2:87" s="33" customFormat="1" ht="39.75" customHeight="1" x14ac:dyDescent="0.25">
      <c r="B93" s="134" t="s">
        <v>54</v>
      </c>
      <c r="C93" s="256" t="str">
        <f>IF(SUM(F93:O93)=0,"-",SUM(F93:O93))</f>
        <v>-</v>
      </c>
      <c r="D93" s="257"/>
      <c r="E93" s="258"/>
      <c r="F93" s="126" t="str">
        <f>IF(Leadpartner!G58=0,"-",Leadpartner!G58)</f>
        <v>-</v>
      </c>
      <c r="G93" s="126" t="str">
        <f>IF(Leadpartner!H58=0,"-",Leadpartner!H58)</f>
        <v>-</v>
      </c>
      <c r="H93" s="126" t="str">
        <f>IF(Leadpartner!I58=0,"-",Leadpartner!I58)</f>
        <v>-</v>
      </c>
      <c r="I93" s="126" t="str">
        <f>IF(Leadpartner!J58=0,"-",Leadpartner!J58)</f>
        <v>-</v>
      </c>
      <c r="J93" s="126" t="str">
        <f>IF(Leadpartner!K58=0,"-",Leadpartner!K58)</f>
        <v>-</v>
      </c>
      <c r="K93" s="126" t="str">
        <f>IF(Leadpartner!L58=0,"-",Leadpartner!L58)</f>
        <v>-</v>
      </c>
      <c r="L93" s="126" t="str">
        <f>IF(Leadpartner!M58=0,"-",Leadpartner!M58)</f>
        <v>-</v>
      </c>
      <c r="M93" s="126" t="str">
        <f>IF(Leadpartner!N58=0,"-",Leadpartner!N58)</f>
        <v>-</v>
      </c>
      <c r="N93" s="126" t="str">
        <f>IF(Leadpartner!O58=0,"-",Leadpartner!O58)</f>
        <v>-</v>
      </c>
      <c r="O93" s="127" t="str">
        <f>IF(Leadpartner!P58=0,"-",Leadpartner!P58)</f>
        <v>-</v>
      </c>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row>
    <row r="94" spans="2:87" s="33" customFormat="1" ht="39.75" customHeight="1" x14ac:dyDescent="0.25">
      <c r="B94" s="134" t="s">
        <v>55</v>
      </c>
      <c r="C94" s="256" t="str">
        <f t="shared" ref="C94:C107" si="2">IF(SUM(F94:O94)=0,"-",SUM(F94:O94))</f>
        <v>-</v>
      </c>
      <c r="D94" s="257"/>
      <c r="E94" s="258"/>
      <c r="F94" s="128" t="str">
        <f>IF('Projektpartner 1'!G58=0,"-",'Projektpartner 1'!G58)</f>
        <v>-</v>
      </c>
      <c r="G94" s="128" t="str">
        <f>IF('Projektpartner 1'!H58=0,"-",'Projektpartner 1'!H58)</f>
        <v>-</v>
      </c>
      <c r="H94" s="128" t="str">
        <f>IF('Projektpartner 1'!I58=0,"-",'Projektpartner 1'!I58)</f>
        <v>-</v>
      </c>
      <c r="I94" s="128" t="str">
        <f>IF('Projektpartner 1'!J58=0,"-",'Projektpartner 1'!J58)</f>
        <v>-</v>
      </c>
      <c r="J94" s="128" t="str">
        <f>IF('Projektpartner 1'!K58=0,"-",'Projektpartner 1'!K58)</f>
        <v>-</v>
      </c>
      <c r="K94" s="128" t="str">
        <f>IF('Projektpartner 1'!L58=0,"-",'Projektpartner 1'!L58)</f>
        <v>-</v>
      </c>
      <c r="L94" s="128" t="str">
        <f>IF('Projektpartner 1'!M58=0,"-",'Projektpartner 1'!M58)</f>
        <v>-</v>
      </c>
      <c r="M94" s="128" t="str">
        <f>IF('Projektpartner 1'!N58=0,"-",'Projektpartner 1'!N58)</f>
        <v>-</v>
      </c>
      <c r="N94" s="128" t="str">
        <f>IF('Projektpartner 1'!O58=0,"-",'Projektpartner 1'!O58)</f>
        <v>-</v>
      </c>
      <c r="O94" s="129" t="str">
        <f>IF('Projektpartner 1'!P58=0,"-",'Projektpartner 1'!P58)</f>
        <v>-</v>
      </c>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row>
    <row r="95" spans="2:87" s="33" customFormat="1" ht="39.75" customHeight="1" x14ac:dyDescent="0.25">
      <c r="B95" s="134" t="s">
        <v>56</v>
      </c>
      <c r="C95" s="256" t="str">
        <f t="shared" si="2"/>
        <v>-</v>
      </c>
      <c r="D95" s="257"/>
      <c r="E95" s="258"/>
      <c r="F95" s="126" t="str">
        <f>IF('Projektpartner 2'!G58=0,"-",'Projektpartner 2'!G58)</f>
        <v>-</v>
      </c>
      <c r="G95" s="126" t="str">
        <f>IF('Projektpartner 2'!H58=0,"-",'Projektpartner 2'!H58)</f>
        <v>-</v>
      </c>
      <c r="H95" s="126" t="str">
        <f>IF('Projektpartner 2'!I58=0,"-",'Projektpartner 2'!I58)</f>
        <v>-</v>
      </c>
      <c r="I95" s="126" t="str">
        <f>IF('Projektpartner 2'!J58=0,"-",'Projektpartner 2'!J58)</f>
        <v>-</v>
      </c>
      <c r="J95" s="126" t="str">
        <f>IF('Projektpartner 2'!K58=0,"-",'Projektpartner 2'!K58)</f>
        <v>-</v>
      </c>
      <c r="K95" s="126" t="str">
        <f>IF('Projektpartner 2'!L58=0,"-",'Projektpartner 2'!L58)</f>
        <v>-</v>
      </c>
      <c r="L95" s="126" t="str">
        <f>IF('Projektpartner 2'!M58=0,"-",'Projektpartner 2'!M58)</f>
        <v>-</v>
      </c>
      <c r="M95" s="126" t="str">
        <f>IF('Projektpartner 2'!N58=0,"-",'Projektpartner 2'!N58)</f>
        <v>-</v>
      </c>
      <c r="N95" s="126" t="str">
        <f>IF('Projektpartner 2'!O58=0,"-",'Projektpartner 2'!O58)</f>
        <v>-</v>
      </c>
      <c r="O95" s="127" t="str">
        <f>IF('Projektpartner 2'!P58=0,"-",'Projektpartner 2'!P58)</f>
        <v>-</v>
      </c>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row>
    <row r="96" spans="2:87" s="33" customFormat="1" ht="39.75" customHeight="1" x14ac:dyDescent="0.25">
      <c r="B96" s="134" t="s">
        <v>57</v>
      </c>
      <c r="C96" s="256" t="str">
        <f t="shared" si="2"/>
        <v>-</v>
      </c>
      <c r="D96" s="257"/>
      <c r="E96" s="258"/>
      <c r="F96" s="126" t="str">
        <f>IF('Projektpartner 3'!G58=0,"-",'Projektpartner 3'!G58)</f>
        <v>-</v>
      </c>
      <c r="G96" s="126" t="str">
        <f>IF('Projektpartner 3'!H58=0,"-",'Projektpartner 3'!H58)</f>
        <v>-</v>
      </c>
      <c r="H96" s="126" t="str">
        <f>IF('Projektpartner 3'!I58=0,"-",'Projektpartner 3'!I58)</f>
        <v>-</v>
      </c>
      <c r="I96" s="126" t="str">
        <f>IF('Projektpartner 3'!J58=0,"-",'Projektpartner 3'!J58)</f>
        <v>-</v>
      </c>
      <c r="J96" s="126" t="str">
        <f>IF('Projektpartner 3'!K58=0,"-",'Projektpartner 3'!K58)</f>
        <v>-</v>
      </c>
      <c r="K96" s="126" t="str">
        <f>IF('Projektpartner 3'!L58=0,"-",'Projektpartner 3'!L58)</f>
        <v>-</v>
      </c>
      <c r="L96" s="126" t="str">
        <f>IF('Projektpartner 3'!M58=0,"-",'Projektpartner 3'!M58)</f>
        <v>-</v>
      </c>
      <c r="M96" s="126" t="str">
        <f>IF('Projektpartner 3'!N58=0,"-",'Projektpartner 3'!N58)</f>
        <v>-</v>
      </c>
      <c r="N96" s="126" t="str">
        <f>IF('Projektpartner 3'!O58=0,"-",'Projektpartner 3'!O58)</f>
        <v>-</v>
      </c>
      <c r="O96" s="127" t="str">
        <f>IF('Projektpartner 3'!P58=0,"-",'Projektpartner 3'!P58)</f>
        <v>-</v>
      </c>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row>
    <row r="97" spans="2:87" s="33" customFormat="1" ht="39.75" customHeight="1" x14ac:dyDescent="0.25">
      <c r="B97" s="134" t="s">
        <v>58</v>
      </c>
      <c r="C97" s="256" t="str">
        <f t="shared" si="2"/>
        <v>-</v>
      </c>
      <c r="D97" s="257"/>
      <c r="E97" s="258"/>
      <c r="F97" s="126" t="str">
        <f>IF('Projektpartner 4'!G58=0,"-",'Projektpartner 4'!G58)</f>
        <v>-</v>
      </c>
      <c r="G97" s="126" t="str">
        <f>IF('Projektpartner 4'!H58=0,"-",'Projektpartner 4'!H58)</f>
        <v>-</v>
      </c>
      <c r="H97" s="126" t="str">
        <f>IF('Projektpartner 4'!I58=0,"-",'Projektpartner 4'!I58)</f>
        <v>-</v>
      </c>
      <c r="I97" s="126" t="str">
        <f>IF('Projektpartner 4'!J58=0,"-",'Projektpartner 4'!J58)</f>
        <v>-</v>
      </c>
      <c r="J97" s="126" t="str">
        <f>IF('Projektpartner 4'!K58=0,"-",'Projektpartner 4'!K58)</f>
        <v>-</v>
      </c>
      <c r="K97" s="126" t="str">
        <f>IF('Projektpartner 4'!L58=0,"-",'Projektpartner 4'!L58)</f>
        <v>-</v>
      </c>
      <c r="L97" s="126" t="str">
        <f>IF('Projektpartner 4'!M58=0,"-",'Projektpartner 4'!M58)</f>
        <v>-</v>
      </c>
      <c r="M97" s="126" t="str">
        <f>IF('Projektpartner 4'!N58=0,"-",'Projektpartner 4'!N58)</f>
        <v>-</v>
      </c>
      <c r="N97" s="126" t="str">
        <f>IF('Projektpartner 4'!O58=0,"-",'Projektpartner 4'!O58)</f>
        <v>-</v>
      </c>
      <c r="O97" s="127" t="str">
        <f>IF('Projektpartner 4'!P58=0,"-",'Projektpartner 4'!P58)</f>
        <v>-</v>
      </c>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row>
    <row r="98" spans="2:87" s="33" customFormat="1" ht="39.75" customHeight="1" x14ac:dyDescent="0.25">
      <c r="B98" s="134" t="s">
        <v>59</v>
      </c>
      <c r="C98" s="256" t="str">
        <f t="shared" si="2"/>
        <v>-</v>
      </c>
      <c r="D98" s="257"/>
      <c r="E98" s="258"/>
      <c r="F98" s="126" t="str">
        <f>IF('Projektpartner 5'!G58=0,"-",'Projektpartner 5'!G58)</f>
        <v>-</v>
      </c>
      <c r="G98" s="126" t="str">
        <f>IF('Projektpartner 5'!H58=0,"-",'Projektpartner 5'!H58)</f>
        <v>-</v>
      </c>
      <c r="H98" s="126" t="str">
        <f>IF('Projektpartner 5'!I58=0,"-",'Projektpartner 5'!I58)</f>
        <v>-</v>
      </c>
      <c r="I98" s="126" t="str">
        <f>IF('Projektpartner 5'!J58=0,"-",'Projektpartner 5'!J58)</f>
        <v>-</v>
      </c>
      <c r="J98" s="126" t="str">
        <f>IF('Projektpartner 5'!K58=0,"-",'Projektpartner 5'!K58)</f>
        <v>-</v>
      </c>
      <c r="K98" s="126" t="str">
        <f>IF('Projektpartner 5'!L58=0,"-",'Projektpartner 5'!L58)</f>
        <v>-</v>
      </c>
      <c r="L98" s="126" t="str">
        <f>IF('Projektpartner 5'!M58=0,"-",'Projektpartner 5'!M58)</f>
        <v>-</v>
      </c>
      <c r="M98" s="126" t="str">
        <f>IF('Projektpartner 5'!N58=0,"-",'Projektpartner 5'!N58)</f>
        <v>-</v>
      </c>
      <c r="N98" s="126" t="str">
        <f>IF('Projektpartner 5'!O58=0,"-",'Projektpartner 5'!O58)</f>
        <v>-</v>
      </c>
      <c r="O98" s="127" t="str">
        <f>IF('Projektpartner 5'!P58=0,"-",'Projektpartner 5'!P58)</f>
        <v>-</v>
      </c>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row>
    <row r="99" spans="2:87" s="33" customFormat="1" ht="39.75" customHeight="1" x14ac:dyDescent="0.25">
      <c r="B99" s="134" t="s">
        <v>60</v>
      </c>
      <c r="C99" s="256" t="str">
        <f t="shared" si="2"/>
        <v>-</v>
      </c>
      <c r="D99" s="257"/>
      <c r="E99" s="258"/>
      <c r="F99" s="126" t="str">
        <f>IF('Projektpartner 6'!G58=0,"-",'Projektpartner 6'!G58)</f>
        <v>-</v>
      </c>
      <c r="G99" s="126" t="str">
        <f>IF('Projektpartner 6'!H58=0,"-",'Projektpartner 6'!H58)</f>
        <v>-</v>
      </c>
      <c r="H99" s="126" t="str">
        <f>IF('Projektpartner 6'!I58=0,"-",'Projektpartner 6'!I58)</f>
        <v>-</v>
      </c>
      <c r="I99" s="126" t="str">
        <f>IF('Projektpartner 6'!J58=0,"-",'Projektpartner 6'!J58)</f>
        <v>-</v>
      </c>
      <c r="J99" s="126" t="str">
        <f>IF('Projektpartner 6'!K58=0,"-",'Projektpartner 6'!K58)</f>
        <v>-</v>
      </c>
      <c r="K99" s="126" t="str">
        <f>IF('Projektpartner 6'!L58=0,"-",'Projektpartner 6'!L58)</f>
        <v>-</v>
      </c>
      <c r="L99" s="126" t="str">
        <f>IF('Projektpartner 6'!M58=0,"-",'Projektpartner 6'!M58)</f>
        <v>-</v>
      </c>
      <c r="M99" s="126" t="str">
        <f>IF('Projektpartner 6'!N58=0,"-",'Projektpartner 6'!N58)</f>
        <v>-</v>
      </c>
      <c r="N99" s="126" t="str">
        <f>IF('Projektpartner 6'!O58=0,"-",'Projektpartner 6'!O58)</f>
        <v>-</v>
      </c>
      <c r="O99" s="127" t="str">
        <f>IF('Projektpartner 6'!P58=0,"-",'Projektpartner 6'!P58)</f>
        <v>-</v>
      </c>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row>
    <row r="100" spans="2:87" s="33" customFormat="1" ht="39.75" customHeight="1" x14ac:dyDescent="0.25">
      <c r="B100" s="134" t="s">
        <v>61</v>
      </c>
      <c r="C100" s="256" t="str">
        <f t="shared" si="2"/>
        <v>-</v>
      </c>
      <c r="D100" s="257"/>
      <c r="E100" s="258"/>
      <c r="F100" s="126" t="str">
        <f>IF('Projektpartner 7'!G58=0,"-",'Projektpartner 7'!G58)</f>
        <v>-</v>
      </c>
      <c r="G100" s="126" t="str">
        <f>IF('Projektpartner 7'!H58=0,"-",'Projektpartner 7'!H58)</f>
        <v>-</v>
      </c>
      <c r="H100" s="126" t="str">
        <f>IF('Projektpartner 7'!I58=0,"-",'Projektpartner 7'!I58)</f>
        <v>-</v>
      </c>
      <c r="I100" s="126" t="str">
        <f>IF('Projektpartner 7'!J58=0,"-",'Projektpartner 7'!J58)</f>
        <v>-</v>
      </c>
      <c r="J100" s="126" t="str">
        <f>IF('Projektpartner 7'!K58=0,"-",'Projektpartner 7'!K58)</f>
        <v>-</v>
      </c>
      <c r="K100" s="126" t="str">
        <f>IF('Projektpartner 7'!L58=0,"-",'Projektpartner 7'!L58)</f>
        <v>-</v>
      </c>
      <c r="L100" s="126" t="str">
        <f>IF('Projektpartner 7'!M58=0,"-",'Projektpartner 7'!M58)</f>
        <v>-</v>
      </c>
      <c r="M100" s="126" t="str">
        <f>IF('Projektpartner 7'!N58=0,"-",'Projektpartner 7'!N58)</f>
        <v>-</v>
      </c>
      <c r="N100" s="126" t="str">
        <f>IF('Projektpartner 7'!O58=0,"-",'Projektpartner 7'!O58)</f>
        <v>-</v>
      </c>
      <c r="O100" s="127" t="str">
        <f>IF('Projektpartner 7'!P58=0,"-",'Projektpartner 7'!P58)</f>
        <v>-</v>
      </c>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row>
    <row r="101" spans="2:87" s="33" customFormat="1" ht="39.75" customHeight="1" x14ac:dyDescent="0.25">
      <c r="B101" s="134" t="s">
        <v>62</v>
      </c>
      <c r="C101" s="256" t="str">
        <f t="shared" si="2"/>
        <v>-</v>
      </c>
      <c r="D101" s="257"/>
      <c r="E101" s="258"/>
      <c r="F101" s="126" t="str">
        <f>IF('Projektpartner 8'!G58=0,"-",'Projektpartner 8'!G58)</f>
        <v>-</v>
      </c>
      <c r="G101" s="126" t="str">
        <f>IF('Projektpartner 8'!H58=0,"-",'Projektpartner 8'!H58)</f>
        <v>-</v>
      </c>
      <c r="H101" s="126" t="str">
        <f>IF('Projektpartner 8'!I58=0,"-",'Projektpartner 8'!I58)</f>
        <v>-</v>
      </c>
      <c r="I101" s="126" t="str">
        <f>IF('Projektpartner 8'!J58=0,"-",'Projektpartner 8'!J58)</f>
        <v>-</v>
      </c>
      <c r="J101" s="126" t="str">
        <f>IF('Projektpartner 8'!K58=0,"-",'Projektpartner 8'!K58)</f>
        <v>-</v>
      </c>
      <c r="K101" s="126" t="str">
        <f>IF('Projektpartner 8'!L58=0,"-",'Projektpartner 8'!L58)</f>
        <v>-</v>
      </c>
      <c r="L101" s="126" t="str">
        <f>IF('Projektpartner 8'!M58=0,"-",'Projektpartner 8'!M58)</f>
        <v>-</v>
      </c>
      <c r="M101" s="126" t="str">
        <f>IF('Projektpartner 8'!N58=0,"-",'Projektpartner 8'!N58)</f>
        <v>-</v>
      </c>
      <c r="N101" s="126" t="str">
        <f>IF('Projektpartner 8'!O58=0,"-",'Projektpartner 8'!O58)</f>
        <v>-</v>
      </c>
      <c r="O101" s="127" t="str">
        <f>IF('Projektpartner 8'!P58=0,"-",'Projektpartner 8'!P58)</f>
        <v>-</v>
      </c>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row>
    <row r="102" spans="2:87" s="33" customFormat="1" ht="39.75" customHeight="1" x14ac:dyDescent="0.25">
      <c r="B102" s="134" t="s">
        <v>63</v>
      </c>
      <c r="C102" s="256" t="str">
        <f t="shared" si="2"/>
        <v>-</v>
      </c>
      <c r="D102" s="257"/>
      <c r="E102" s="258"/>
      <c r="F102" s="126" t="str">
        <f>IF('Projektpartner 9'!G58=0,"-",'Projektpartner 9'!G58)</f>
        <v>-</v>
      </c>
      <c r="G102" s="126" t="str">
        <f>IF('Projektpartner 9'!H58=0,"-",'Projektpartner 9'!H58)</f>
        <v>-</v>
      </c>
      <c r="H102" s="126" t="str">
        <f>IF('Projektpartner 9'!I58=0,"-",'Projektpartner 9'!I58)</f>
        <v>-</v>
      </c>
      <c r="I102" s="126" t="str">
        <f>IF('Projektpartner 9'!J58=0,"-",'Projektpartner 9'!J58)</f>
        <v>-</v>
      </c>
      <c r="J102" s="126" t="str">
        <f>IF('Projektpartner 9'!K58=0,"-",'Projektpartner 9'!K58)</f>
        <v>-</v>
      </c>
      <c r="K102" s="126" t="str">
        <f>IF('Projektpartner 9'!L58=0,"-",'Projektpartner 9'!L58)</f>
        <v>-</v>
      </c>
      <c r="L102" s="126" t="str">
        <f>IF('Projektpartner 9'!M58=0,"-",'Projektpartner 9'!M58)</f>
        <v>-</v>
      </c>
      <c r="M102" s="126" t="str">
        <f>IF('Projektpartner 9'!N58=0,"-",'Projektpartner 9'!N58)</f>
        <v>-</v>
      </c>
      <c r="N102" s="126" t="str">
        <f>IF('Projektpartner 9'!O58=0,"-",'Projektpartner 9'!O58)</f>
        <v>-</v>
      </c>
      <c r="O102" s="127" t="str">
        <f>IF('Projektpartner 9'!P58=0,"-",'Projektpartner 9'!P58)</f>
        <v>-</v>
      </c>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row>
    <row r="103" spans="2:87" s="33" customFormat="1" ht="39.75" customHeight="1" x14ac:dyDescent="0.25">
      <c r="B103" s="134" t="s">
        <v>64</v>
      </c>
      <c r="C103" s="256" t="str">
        <f t="shared" si="2"/>
        <v>-</v>
      </c>
      <c r="D103" s="257"/>
      <c r="E103" s="258"/>
      <c r="F103" s="126" t="str">
        <f>IF('Projektpartner 10'!G58=0,"-",'Projektpartner 10'!G58)</f>
        <v>-</v>
      </c>
      <c r="G103" s="126" t="str">
        <f>IF('Projektpartner 10'!H58=0,"-",'Projektpartner 10'!H58)</f>
        <v>-</v>
      </c>
      <c r="H103" s="126" t="str">
        <f>IF('Projektpartner 10'!I58=0,"-",'Projektpartner 10'!I58)</f>
        <v>-</v>
      </c>
      <c r="I103" s="126" t="str">
        <f>IF('Projektpartner 10'!J58=0,"-",'Projektpartner 10'!J58)</f>
        <v>-</v>
      </c>
      <c r="J103" s="126" t="str">
        <f>IF('Projektpartner 10'!K58=0,"-",'Projektpartner 10'!K58)</f>
        <v>-</v>
      </c>
      <c r="K103" s="126" t="str">
        <f>IF('Projektpartner 10'!L58=0,"-",'Projektpartner 10'!L58)</f>
        <v>-</v>
      </c>
      <c r="L103" s="126" t="str">
        <f>IF('Projektpartner 10'!M58=0,"-",'Projektpartner 10'!M58)</f>
        <v>-</v>
      </c>
      <c r="M103" s="126" t="str">
        <f>IF('Projektpartner 10'!N58=0,"-",'Projektpartner 10'!N58)</f>
        <v>-</v>
      </c>
      <c r="N103" s="126" t="str">
        <f>IF('Projektpartner 10'!O58=0,"-",'Projektpartner 10'!O58)</f>
        <v>-</v>
      </c>
      <c r="O103" s="127" t="str">
        <f>IF('Projektpartner 10'!P58=0,"-",'Projektpartner 10'!P58)</f>
        <v>-</v>
      </c>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row>
    <row r="104" spans="2:87" s="33" customFormat="1" ht="39.75" customHeight="1" x14ac:dyDescent="0.25">
      <c r="B104" s="134" t="s">
        <v>65</v>
      </c>
      <c r="C104" s="256" t="str">
        <f t="shared" si="2"/>
        <v>-</v>
      </c>
      <c r="D104" s="257"/>
      <c r="E104" s="258"/>
      <c r="F104" s="126" t="str">
        <f>IF('Projektpartner 11'!G58=0,"-",'Projektpartner 11'!G58)</f>
        <v>-</v>
      </c>
      <c r="G104" s="126" t="str">
        <f>IF('Projektpartner 11'!H58=0,"-",'Projektpartner 11'!H58)</f>
        <v>-</v>
      </c>
      <c r="H104" s="126" t="str">
        <f>IF('Projektpartner 11'!I58=0,"-",'Projektpartner 11'!I58)</f>
        <v>-</v>
      </c>
      <c r="I104" s="126" t="str">
        <f>IF('Projektpartner 11'!J58=0,"-",'Projektpartner 11'!J58)</f>
        <v>-</v>
      </c>
      <c r="J104" s="126" t="str">
        <f>IF('Projektpartner 11'!K58=0,"-",'Projektpartner 11'!K58)</f>
        <v>-</v>
      </c>
      <c r="K104" s="126" t="str">
        <f>IF('Projektpartner 11'!L58=0,"-",'Projektpartner 11'!L58)</f>
        <v>-</v>
      </c>
      <c r="L104" s="126" t="str">
        <f>IF('Projektpartner 11'!M58=0,"-",'Projektpartner 11'!M58)</f>
        <v>-</v>
      </c>
      <c r="M104" s="126" t="str">
        <f>IF('Projektpartner 11'!N58=0,"-",'Projektpartner 11'!N58)</f>
        <v>-</v>
      </c>
      <c r="N104" s="126" t="str">
        <f>IF('Projektpartner 11'!O58=0,"-",'Projektpartner 11'!O58)</f>
        <v>-</v>
      </c>
      <c r="O104" s="127" t="str">
        <f>IF('Projektpartner 11'!P58=0,"-",'Projektpartner 11'!P58)</f>
        <v>-</v>
      </c>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row>
    <row r="105" spans="2:87" s="33" customFormat="1" ht="39.75" customHeight="1" x14ac:dyDescent="0.25">
      <c r="B105" s="134" t="s">
        <v>66</v>
      </c>
      <c r="C105" s="256" t="str">
        <f t="shared" si="2"/>
        <v>-</v>
      </c>
      <c r="D105" s="257"/>
      <c r="E105" s="258"/>
      <c r="F105" s="126" t="str">
        <f>IF('Projektpartner 12'!G58=0,"-",'Projektpartner 12'!G58)</f>
        <v>-</v>
      </c>
      <c r="G105" s="126" t="str">
        <f>IF('Projektpartner 12'!H58=0,"-",'Projektpartner 12'!H58)</f>
        <v>-</v>
      </c>
      <c r="H105" s="126" t="str">
        <f>IF('Projektpartner 12'!I58=0,"-",'Projektpartner 12'!I58)</f>
        <v>-</v>
      </c>
      <c r="I105" s="126" t="str">
        <f>IF('Projektpartner 12'!J58=0,"-",'Projektpartner 12'!J58)</f>
        <v>-</v>
      </c>
      <c r="J105" s="126" t="str">
        <f>IF('Projektpartner 12'!K58=0,"-",'Projektpartner 12'!K58)</f>
        <v>-</v>
      </c>
      <c r="K105" s="126" t="str">
        <f>IF('Projektpartner 12'!L58=0,"-",'Projektpartner 12'!L58)</f>
        <v>-</v>
      </c>
      <c r="L105" s="126" t="str">
        <f>IF('Projektpartner 12'!M58=0,"-",'Projektpartner 12'!M58)</f>
        <v>-</v>
      </c>
      <c r="M105" s="126" t="str">
        <f>IF('Projektpartner 12'!N58=0,"-",'Projektpartner 12'!N58)</f>
        <v>-</v>
      </c>
      <c r="N105" s="126" t="str">
        <f>IF('Projektpartner 12'!O58=0,"-",'Projektpartner 12'!O58)</f>
        <v>-</v>
      </c>
      <c r="O105" s="127" t="str">
        <f>IF('Projektpartner 12'!P58=0,"-",'Projektpartner 12'!P58)</f>
        <v>-</v>
      </c>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row>
    <row r="106" spans="2:87" s="33" customFormat="1" ht="39.75" customHeight="1" x14ac:dyDescent="0.25">
      <c r="B106" s="134" t="s">
        <v>67</v>
      </c>
      <c r="C106" s="256" t="str">
        <f t="shared" si="2"/>
        <v>-</v>
      </c>
      <c r="D106" s="257"/>
      <c r="E106" s="258"/>
      <c r="F106" s="126" t="str">
        <f>IF('Projektpartner 13'!G58=0,"-",'Projektpartner 13'!G58)</f>
        <v>-</v>
      </c>
      <c r="G106" s="126" t="str">
        <f>IF('Projektpartner 13'!H58=0,"-",'Projektpartner 13'!H58)</f>
        <v>-</v>
      </c>
      <c r="H106" s="126" t="str">
        <f>IF('Projektpartner 13'!I58=0,"-",'Projektpartner 13'!I58)</f>
        <v>-</v>
      </c>
      <c r="I106" s="126" t="str">
        <f>IF('Projektpartner 13'!J58=0,"-",'Projektpartner 13'!J58)</f>
        <v>-</v>
      </c>
      <c r="J106" s="126" t="str">
        <f>IF('Projektpartner 13'!K58=0,"-",'Projektpartner 13'!K58)</f>
        <v>-</v>
      </c>
      <c r="K106" s="126" t="str">
        <f>IF('Projektpartner 13'!L58=0,"-",'Projektpartner 13'!L58)</f>
        <v>-</v>
      </c>
      <c r="L106" s="126" t="str">
        <f>IF('Projektpartner 13'!M58=0,"-",'Projektpartner 13'!M58)</f>
        <v>-</v>
      </c>
      <c r="M106" s="126" t="str">
        <f>IF('Projektpartner 13'!N58=0,"-",'Projektpartner 13'!N58)</f>
        <v>-</v>
      </c>
      <c r="N106" s="126" t="str">
        <f>IF('Projektpartner 13'!O58=0,"-",'Projektpartner 13'!O58)</f>
        <v>-</v>
      </c>
      <c r="O106" s="127" t="str">
        <f>IF('Projektpartner 13'!P58=0,"-",'Projektpartner 13'!P58)</f>
        <v>-</v>
      </c>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row>
    <row r="107" spans="2:87" s="33" customFormat="1" ht="39.75" customHeight="1" thickBot="1" x14ac:dyDescent="0.3">
      <c r="B107" s="135" t="s">
        <v>94</v>
      </c>
      <c r="C107" s="259" t="str">
        <f t="shared" si="2"/>
        <v>-</v>
      </c>
      <c r="D107" s="260"/>
      <c r="E107" s="261"/>
      <c r="F107" s="130" t="str">
        <f>IF('Projektpartner 14'!G58=0,"-",'Projektpartner 14'!G58)</f>
        <v>-</v>
      </c>
      <c r="G107" s="130" t="str">
        <f>IF('Projektpartner 14'!H58=0,"-",'Projektpartner 14'!H58)</f>
        <v>-</v>
      </c>
      <c r="H107" s="130" t="str">
        <f>IF('Projektpartner 14'!I58=0,"-",'Projektpartner 14'!I58)</f>
        <v>-</v>
      </c>
      <c r="I107" s="130" t="str">
        <f>IF('Projektpartner 14'!J58=0,"-",'Projektpartner 14'!J58)</f>
        <v>-</v>
      </c>
      <c r="J107" s="130" t="str">
        <f>IF('Projektpartner 14'!K58=0,"-",'Projektpartner 14'!K58)</f>
        <v>-</v>
      </c>
      <c r="K107" s="130" t="str">
        <f>IF('Projektpartner 14'!L58=0,"-",'Projektpartner 14'!L58)</f>
        <v>-</v>
      </c>
      <c r="L107" s="130" t="str">
        <f>IF('Projektpartner 14'!M58=0,"-",'Projektpartner 14'!M58)</f>
        <v>-</v>
      </c>
      <c r="M107" s="130" t="str">
        <f>IF('Projektpartner 14'!N58=0,"-",'Projektpartner 14'!N58)</f>
        <v>-</v>
      </c>
      <c r="N107" s="130" t="str">
        <f>IF('Projektpartner 14'!O58=0,"-",'Projektpartner 14'!O58)</f>
        <v>-</v>
      </c>
      <c r="O107" s="131" t="str">
        <f>IF('Projektpartner 14'!P58=0,"-",'Projektpartner 14'!P58)</f>
        <v>-</v>
      </c>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row>
    <row r="108" spans="2:87" s="33" customFormat="1" ht="22.5" customHeight="1" x14ac:dyDescent="0.25">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row>
    <row r="109" spans="2:87" s="33" customFormat="1" ht="22.5" customHeight="1" x14ac:dyDescent="0.25">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row>
    <row r="110" spans="2:87" s="33" customFormat="1" x14ac:dyDescent="0.25">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row>
    <row r="111" spans="2:87" s="33" customFormat="1" x14ac:dyDescent="0.25">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row>
    <row r="112" spans="2:87" s="33" customFormat="1" x14ac:dyDescent="0.25">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row>
    <row r="113" spans="16:87" s="33" customFormat="1" x14ac:dyDescent="0.25">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row>
    <row r="114" spans="16:87" s="33" customFormat="1" x14ac:dyDescent="0.25">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row>
    <row r="115" spans="16:87" s="33" customFormat="1" x14ac:dyDescent="0.2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row>
    <row r="116" spans="16:87" s="33" customFormat="1" x14ac:dyDescent="0.25">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row>
    <row r="117" spans="16:87" s="33" customFormat="1" x14ac:dyDescent="0.25">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row>
  </sheetData>
  <sheetProtection algorithmName="SHA-512" hashValue="vpSj5+TB/zQi6oq2v0+xFjI/ebADHcmFUJfmXOlh83BNG7AHxT4xfwssY2Scb6c7kNYsoNOLq2F/8plIADxn2A==" saltValue="lAUZ1vEN2xMVdTsygKkKEA==" spinCount="100000" sheet="1" objects="1" scenarios="1"/>
  <mergeCells count="303">
    <mergeCell ref="B11:E11"/>
    <mergeCell ref="F11:G11"/>
    <mergeCell ref="H11:I11"/>
    <mergeCell ref="J11:K11"/>
    <mergeCell ref="L11:M11"/>
    <mergeCell ref="N11:O11"/>
    <mergeCell ref="B2:E2"/>
    <mergeCell ref="F2:O2"/>
    <mergeCell ref="C4:O4"/>
    <mergeCell ref="B8:C9"/>
    <mergeCell ref="D8:G8"/>
    <mergeCell ref="H8:K8"/>
    <mergeCell ref="L8:O8"/>
    <mergeCell ref="D9:G9"/>
    <mergeCell ref="H9:K9"/>
    <mergeCell ref="L9:O9"/>
    <mergeCell ref="C6:O6"/>
    <mergeCell ref="B13:E13"/>
    <mergeCell ref="F13:G13"/>
    <mergeCell ref="H13:I13"/>
    <mergeCell ref="J13:K13"/>
    <mergeCell ref="L13:M13"/>
    <mergeCell ref="N13:O13"/>
    <mergeCell ref="B12:E12"/>
    <mergeCell ref="F12:G12"/>
    <mergeCell ref="H12:I12"/>
    <mergeCell ref="J12:K12"/>
    <mergeCell ref="L12:M12"/>
    <mergeCell ref="N12:O12"/>
    <mergeCell ref="B15:E15"/>
    <mergeCell ref="F15:G15"/>
    <mergeCell ref="H15:I15"/>
    <mergeCell ref="J15:K15"/>
    <mergeCell ref="L15:M15"/>
    <mergeCell ref="N15:O15"/>
    <mergeCell ref="B14:E14"/>
    <mergeCell ref="F14:G14"/>
    <mergeCell ref="H14:I14"/>
    <mergeCell ref="J14:K14"/>
    <mergeCell ref="L14:M14"/>
    <mergeCell ref="N14:O14"/>
    <mergeCell ref="B20:E20"/>
    <mergeCell ref="F20:H20"/>
    <mergeCell ref="I20:K20"/>
    <mergeCell ref="L20:N20"/>
    <mergeCell ref="B21:E21"/>
    <mergeCell ref="F21:H21"/>
    <mergeCell ref="I21:K21"/>
    <mergeCell ref="L21:N21"/>
    <mergeCell ref="B16:I16"/>
    <mergeCell ref="J16:M16"/>
    <mergeCell ref="N16:O16"/>
    <mergeCell ref="B17:M17"/>
    <mergeCell ref="N17:O17"/>
    <mergeCell ref="B19:E19"/>
    <mergeCell ref="F19:H19"/>
    <mergeCell ref="I19:K19"/>
    <mergeCell ref="L19:N19"/>
    <mergeCell ref="B24:K24"/>
    <mergeCell ref="L24:N24"/>
    <mergeCell ref="B26:E27"/>
    <mergeCell ref="F26:M26"/>
    <mergeCell ref="F27:G27"/>
    <mergeCell ref="H27:I27"/>
    <mergeCell ref="J27:K27"/>
    <mergeCell ref="L27:M27"/>
    <mergeCell ref="B22:E22"/>
    <mergeCell ref="F22:H22"/>
    <mergeCell ref="I22:K22"/>
    <mergeCell ref="L22:N22"/>
    <mergeCell ref="B23:E23"/>
    <mergeCell ref="F23:H23"/>
    <mergeCell ref="I23:K23"/>
    <mergeCell ref="L23:N23"/>
    <mergeCell ref="L29:M29"/>
    <mergeCell ref="D30:E30"/>
    <mergeCell ref="F30:G30"/>
    <mergeCell ref="H30:I30"/>
    <mergeCell ref="J30:K30"/>
    <mergeCell ref="L30:M30"/>
    <mergeCell ref="B28:C31"/>
    <mergeCell ref="D28:E28"/>
    <mergeCell ref="F28:G28"/>
    <mergeCell ref="H28:I28"/>
    <mergeCell ref="J28:K28"/>
    <mergeCell ref="L28:M28"/>
    <mergeCell ref="D29:E29"/>
    <mergeCell ref="F29:G29"/>
    <mergeCell ref="H29:I29"/>
    <mergeCell ref="J29:K29"/>
    <mergeCell ref="D31:E31"/>
    <mergeCell ref="F31:G31"/>
    <mergeCell ref="H31:I31"/>
    <mergeCell ref="J31:K31"/>
    <mergeCell ref="L31:M31"/>
    <mergeCell ref="B32:E32"/>
    <mergeCell ref="F32:G32"/>
    <mergeCell ref="H32:I32"/>
    <mergeCell ref="J32:K32"/>
    <mergeCell ref="L32:M32"/>
    <mergeCell ref="C65:E65"/>
    <mergeCell ref="F65:G65"/>
    <mergeCell ref="H65:I65"/>
    <mergeCell ref="J65:K65"/>
    <mergeCell ref="L65:M65"/>
    <mergeCell ref="B34:O35"/>
    <mergeCell ref="E49:J49"/>
    <mergeCell ref="E56:J56"/>
    <mergeCell ref="K38:O38"/>
    <mergeCell ref="K39:O39"/>
    <mergeCell ref="K40:O40"/>
    <mergeCell ref="K41:O41"/>
    <mergeCell ref="K42:O42"/>
    <mergeCell ref="K43:O43"/>
    <mergeCell ref="K44:O44"/>
    <mergeCell ref="K45:O45"/>
    <mergeCell ref="K49:O49"/>
    <mergeCell ref="K56:O56"/>
    <mergeCell ref="K46:O46"/>
    <mergeCell ref="N65:O65"/>
    <mergeCell ref="C64:E64"/>
    <mergeCell ref="F64:G64"/>
    <mergeCell ref="H64:I64"/>
    <mergeCell ref="J64:K64"/>
    <mergeCell ref="L64:M64"/>
    <mergeCell ref="N64:O64"/>
    <mergeCell ref="C67:E67"/>
    <mergeCell ref="F67:G67"/>
    <mergeCell ref="H67:I67"/>
    <mergeCell ref="J67:K67"/>
    <mergeCell ref="L67:M67"/>
    <mergeCell ref="N67:O67"/>
    <mergeCell ref="C66:E66"/>
    <mergeCell ref="F66:G66"/>
    <mergeCell ref="H66:I66"/>
    <mergeCell ref="J66:K66"/>
    <mergeCell ref="L66:M66"/>
    <mergeCell ref="N66:O66"/>
    <mergeCell ref="C69:E69"/>
    <mergeCell ref="F69:G69"/>
    <mergeCell ref="H69:I69"/>
    <mergeCell ref="J69:K69"/>
    <mergeCell ref="L69:M69"/>
    <mergeCell ref="N69:O69"/>
    <mergeCell ref="C68:E68"/>
    <mergeCell ref="F68:G68"/>
    <mergeCell ref="H68:I68"/>
    <mergeCell ref="J68:K68"/>
    <mergeCell ref="L68:M68"/>
    <mergeCell ref="N68:O68"/>
    <mergeCell ref="C71:E71"/>
    <mergeCell ref="F71:G71"/>
    <mergeCell ref="H71:I71"/>
    <mergeCell ref="J71:K71"/>
    <mergeCell ref="L71:M71"/>
    <mergeCell ref="N71:O71"/>
    <mergeCell ref="C70:E70"/>
    <mergeCell ref="F70:G70"/>
    <mergeCell ref="H70:I70"/>
    <mergeCell ref="J70:K70"/>
    <mergeCell ref="L70:M70"/>
    <mergeCell ref="N70:O70"/>
    <mergeCell ref="B73:E73"/>
    <mergeCell ref="F73:G73"/>
    <mergeCell ref="H73:I73"/>
    <mergeCell ref="J73:K73"/>
    <mergeCell ref="L73:M73"/>
    <mergeCell ref="N73:O73"/>
    <mergeCell ref="C72:E72"/>
    <mergeCell ref="F72:G72"/>
    <mergeCell ref="H72:I72"/>
    <mergeCell ref="J72:K72"/>
    <mergeCell ref="L72:M72"/>
    <mergeCell ref="N72:O72"/>
    <mergeCell ref="B76:J77"/>
    <mergeCell ref="K76:L77"/>
    <mergeCell ref="M76:O77"/>
    <mergeCell ref="C78:J78"/>
    <mergeCell ref="K78:L78"/>
    <mergeCell ref="M78:O78"/>
    <mergeCell ref="B74:E74"/>
    <mergeCell ref="F74:G74"/>
    <mergeCell ref="H74:I74"/>
    <mergeCell ref="J74:K74"/>
    <mergeCell ref="L74:M74"/>
    <mergeCell ref="N74:O74"/>
    <mergeCell ref="C81:J81"/>
    <mergeCell ref="K81:L81"/>
    <mergeCell ref="M81:O81"/>
    <mergeCell ref="C82:J82"/>
    <mergeCell ref="K82:L82"/>
    <mergeCell ref="M82:O82"/>
    <mergeCell ref="C79:J79"/>
    <mergeCell ref="K79:L79"/>
    <mergeCell ref="M79:O79"/>
    <mergeCell ref="C80:J80"/>
    <mergeCell ref="K80:L80"/>
    <mergeCell ref="M80:O80"/>
    <mergeCell ref="C85:J85"/>
    <mergeCell ref="K85:L85"/>
    <mergeCell ref="M85:O85"/>
    <mergeCell ref="C86:J86"/>
    <mergeCell ref="K86:L86"/>
    <mergeCell ref="M86:O86"/>
    <mergeCell ref="C83:J83"/>
    <mergeCell ref="K83:L83"/>
    <mergeCell ref="M83:O83"/>
    <mergeCell ref="C84:J84"/>
    <mergeCell ref="K84:L84"/>
    <mergeCell ref="M84:O84"/>
    <mergeCell ref="B90:O91"/>
    <mergeCell ref="C92:E92"/>
    <mergeCell ref="C93:E93"/>
    <mergeCell ref="C94:E94"/>
    <mergeCell ref="C95:E95"/>
    <mergeCell ref="C96:E96"/>
    <mergeCell ref="C87:J87"/>
    <mergeCell ref="K87:L87"/>
    <mergeCell ref="M87:O87"/>
    <mergeCell ref="B88:J88"/>
    <mergeCell ref="K88:L88"/>
    <mergeCell ref="M88:O88"/>
    <mergeCell ref="C103:E103"/>
    <mergeCell ref="C104:E104"/>
    <mergeCell ref="C105:E105"/>
    <mergeCell ref="C106:E106"/>
    <mergeCell ref="C107:E107"/>
    <mergeCell ref="C97:E97"/>
    <mergeCell ref="C98:E98"/>
    <mergeCell ref="C99:E99"/>
    <mergeCell ref="C100:E100"/>
    <mergeCell ref="C101:E101"/>
    <mergeCell ref="C102:E102"/>
    <mergeCell ref="K47:O47"/>
    <mergeCell ref="K48:O48"/>
    <mergeCell ref="E38:J38"/>
    <mergeCell ref="E39:J39"/>
    <mergeCell ref="E40:J40"/>
    <mergeCell ref="E41:J41"/>
    <mergeCell ref="E42:J42"/>
    <mergeCell ref="E43:J43"/>
    <mergeCell ref="E44:J44"/>
    <mergeCell ref="E45:J45"/>
    <mergeCell ref="B57:E57"/>
    <mergeCell ref="F57:G57"/>
    <mergeCell ref="H57:I57"/>
    <mergeCell ref="J57:K57"/>
    <mergeCell ref="L57:M57"/>
    <mergeCell ref="N57:O57"/>
    <mergeCell ref="L36:O37"/>
    <mergeCell ref="B36:K37"/>
    <mergeCell ref="B38:D56"/>
    <mergeCell ref="E50:J50"/>
    <mergeCell ref="E51:J51"/>
    <mergeCell ref="E52:J52"/>
    <mergeCell ref="E53:J53"/>
    <mergeCell ref="E54:J54"/>
    <mergeCell ref="E55:J55"/>
    <mergeCell ref="K50:O50"/>
    <mergeCell ref="K51:O51"/>
    <mergeCell ref="K52:O52"/>
    <mergeCell ref="K53:O53"/>
    <mergeCell ref="K54:O54"/>
    <mergeCell ref="K55:O55"/>
    <mergeCell ref="E48:J48"/>
    <mergeCell ref="E47:J47"/>
    <mergeCell ref="E46:J46"/>
    <mergeCell ref="C59:E59"/>
    <mergeCell ref="F59:G59"/>
    <mergeCell ref="H59:I59"/>
    <mergeCell ref="J59:K59"/>
    <mergeCell ref="L59:M59"/>
    <mergeCell ref="N59:O59"/>
    <mergeCell ref="C58:E58"/>
    <mergeCell ref="F58:G58"/>
    <mergeCell ref="H58:I58"/>
    <mergeCell ref="J58:K58"/>
    <mergeCell ref="L58:M58"/>
    <mergeCell ref="N58:O58"/>
    <mergeCell ref="C61:E61"/>
    <mergeCell ref="F61:G61"/>
    <mergeCell ref="H61:I61"/>
    <mergeCell ref="J61:K61"/>
    <mergeCell ref="L61:M61"/>
    <mergeCell ref="N61:O61"/>
    <mergeCell ref="C60:E60"/>
    <mergeCell ref="F60:G60"/>
    <mergeCell ref="H60:I60"/>
    <mergeCell ref="J60:K60"/>
    <mergeCell ref="L60:M60"/>
    <mergeCell ref="N60:O60"/>
    <mergeCell ref="C63:E63"/>
    <mergeCell ref="F63:G63"/>
    <mergeCell ref="H63:I63"/>
    <mergeCell ref="J63:K63"/>
    <mergeCell ref="L63:M63"/>
    <mergeCell ref="N63:O63"/>
    <mergeCell ref="C62:E62"/>
    <mergeCell ref="F62:G62"/>
    <mergeCell ref="H62:I62"/>
    <mergeCell ref="J62:K62"/>
    <mergeCell ref="L62:M62"/>
    <mergeCell ref="N62:O62"/>
  </mergeCells>
  <conditionalFormatting sqref="L24:N24">
    <cfRule type="cellIs" dxfId="503" priority="8" operator="lessThan">
      <formula>0</formula>
    </cfRule>
    <cfRule type="cellIs" dxfId="502" priority="9" operator="greaterThan">
      <formula>0</formula>
    </cfRule>
    <cfRule type="cellIs" dxfId="501" priority="10" operator="equal">
      <formula>0</formula>
    </cfRule>
  </conditionalFormatting>
  <conditionalFormatting sqref="M88">
    <cfRule type="cellIs" dxfId="500" priority="6" operator="equal">
      <formula>$N$15</formula>
    </cfRule>
    <cfRule type="cellIs" dxfId="499" priority="7" operator="notEqual">
      <formula>$N$15</formula>
    </cfRule>
  </conditionalFormatting>
  <conditionalFormatting sqref="F93:O107">
    <cfRule type="cellIs" dxfId="498" priority="4" operator="equal">
      <formula>0</formula>
    </cfRule>
    <cfRule type="colorScale" priority="5">
      <colorScale>
        <cfvo type="percent" val="0"/>
        <cfvo type="percent" val="100"/>
        <color rgb="FF92D050"/>
        <color rgb="FFFFFF00"/>
      </colorScale>
    </cfRule>
  </conditionalFormatting>
  <conditionalFormatting sqref="L23:N23">
    <cfRule type="cellIs" dxfId="497" priority="2" operator="greaterThan">
      <formula>$N$74</formula>
    </cfRule>
  </conditionalFormatting>
  <conditionalFormatting sqref="N73:O73">
    <cfRule type="cellIs" dxfId="496" priority="1" operator="greaterThan">
      <formula>$N$74</formula>
    </cfRule>
  </conditionalFormatting>
  <dataValidations disablePrompts="1" count="3">
    <dataValidation type="decimal" allowBlank="1" showInputMessage="1" showErrorMessage="1" error="Bitte tragen Sie eine Summe von maximal 30.000 € ein._x000a_Venligst indtast et beløb på højst 30.000 €" prompt="Bitte tragen Sie hier die Höhe der Vorbereitungskosten im Projekt ein (max. 30.000 EUR) | Indsæt venligst her beløbet for projektets forberedelsesudgifter (maks. 30.000 EUR)" sqref="N16">
      <formula1>0</formula1>
      <formula2>30000</formula2>
    </dataValidation>
    <dataValidation type="textLength" allowBlank="1" showInputMessage="1" showErrorMessage="1" sqref="E42:J56">
      <formula1>0</formula1>
      <formula2>150</formula2>
    </dataValidation>
    <dataValidation type="textLength" allowBlank="1" showInputMessage="1" showErrorMessage="1" sqref="K42:O56">
      <formula1>0</formula1>
      <formula2>120</formula2>
    </dataValidation>
  </dataValidations>
  <pageMargins left="0.51181102362204722" right="0.51181102362204722" top="0.82677165354330706" bottom="0.82677165354330706" header="0.31496062992125984" footer="0.31496062992125984"/>
  <pageSetup paperSize="9" scale="67" fitToHeight="2" orientation="portrait" r:id="rId1"/>
  <headerFooter alignWithMargins="0">
    <oddHeader>&amp;L&amp;"Arial Black,Fett"&amp;14 2. Übersicht des Budgets | &amp;K003399Oversigt over budgettet</oddHeader>
    <oddFooter>&amp;L&amp;"-,Fett"&amp;10&amp;KFF0000Budgetmodel 1 - Version 2.0.7 / 18.01.2023&amp;R&amp;K000000&amp;A Seite | side  &amp;P/&amp;N</oddFooter>
  </headerFooter>
  <rowBreaks count="3" manualBreakCount="3">
    <brk id="25" max="16383" man="1"/>
    <brk id="56" max="16383" man="1"/>
    <brk id="75" max="16383" man="1"/>
  </rowBreaks>
  <extLst>
    <ext xmlns:x14="http://schemas.microsoft.com/office/spreadsheetml/2009/9/main" uri="{78C0D931-6437-407d-A8EE-F0AAD7539E65}">
      <x14:conditionalFormattings>
        <x14:conditionalFormatting xmlns:xm="http://schemas.microsoft.com/office/excel/2006/main">
          <x14:cfRule type="cellIs" priority="3" operator="between" id="{234C422B-F16F-4E7B-966E-E7D71569722D}">
            <xm:f>Quellen!$M$3</xm:f>
            <xm:f>Quellen!$N$3</xm:f>
            <x14:dxf>
              <fill>
                <patternFill>
                  <bgColor rgb="FFFF0000"/>
                </patternFill>
              </fill>
            </x14:dxf>
          </x14:cfRule>
          <xm:sqref>C93:E107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75"/>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159</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IF('Angaben-Oplysninger'!F12="","",'Angaben-Oplysninger'!F12)</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IF('Angaben-Oplysninger'!D12="","",'Angaben-Oplysninger'!D12)</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'Angaben-Oplysninger'!C12</f>
        <v>Leadpartner</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9.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270</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87" t="s">
        <v>150</v>
      </c>
      <c r="I9" s="87" t="s">
        <v>77</v>
      </c>
      <c r="J9" s="87" t="s">
        <v>2</v>
      </c>
      <c r="K9" s="87" t="s">
        <v>77</v>
      </c>
      <c r="L9" s="87" t="s">
        <v>3</v>
      </c>
      <c r="M9" s="87" t="s">
        <v>77</v>
      </c>
      <c r="N9" s="87" t="s">
        <v>4</v>
      </c>
      <c r="O9" s="87"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49.25"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49.25"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49.25"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customFormat="1" ht="15.75" customHeight="1" thickBot="1" x14ac:dyDescent="0.3"/>
    <row r="15" spans="2:335" s="45" customFormat="1" ht="39" customHeight="1" thickBot="1" x14ac:dyDescent="0.3">
      <c r="B15" s="436" t="s">
        <v>322</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3" t="s">
        <v>150</v>
      </c>
      <c r="I16" s="103" t="s">
        <v>77</v>
      </c>
      <c r="J16" s="103"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2.7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2.7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2.7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2" t="s">
        <v>16</v>
      </c>
      <c r="F20" s="583"/>
      <c r="G20" s="583"/>
      <c r="H20" s="584"/>
      <c r="I20" s="585">
        <f>SUM(J17:J19)</f>
        <v>0</v>
      </c>
      <c r="J20" s="586"/>
      <c r="K20" s="629"/>
      <c r="L20" s="630"/>
      <c r="M20" s="631"/>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568" t="s">
        <v>300</v>
      </c>
      <c r="C22" s="569"/>
      <c r="D22" s="569"/>
      <c r="E22" s="541" t="s">
        <v>151</v>
      </c>
      <c r="F22" s="388"/>
      <c r="G22" s="388"/>
      <c r="H22" s="388"/>
      <c r="I22" s="388"/>
      <c r="J22" s="388"/>
      <c r="K22" s="542"/>
      <c r="L22" s="27"/>
      <c r="M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70"/>
      <c r="C23" s="571"/>
      <c r="D23" s="571"/>
      <c r="E23" s="574"/>
      <c r="F23" s="575"/>
      <c r="G23" s="58" t="s">
        <v>2</v>
      </c>
      <c r="H23" s="58" t="s">
        <v>3</v>
      </c>
      <c r="I23" s="143" t="s">
        <v>4</v>
      </c>
      <c r="J23" s="143" t="s">
        <v>254</v>
      </c>
      <c r="K23" s="144" t="s">
        <v>16</v>
      </c>
      <c r="L23" s="27"/>
      <c r="M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70"/>
      <c r="C24" s="571"/>
      <c r="D24" s="571"/>
      <c r="E24" s="566" t="s">
        <v>152</v>
      </c>
      <c r="F24" s="567"/>
      <c r="G24" s="59">
        <f>I13</f>
        <v>0</v>
      </c>
      <c r="H24" s="59">
        <f>K13</f>
        <v>0</v>
      </c>
      <c r="I24" s="59">
        <f>M13</f>
        <v>0</v>
      </c>
      <c r="J24" s="59">
        <f>I20</f>
        <v>0</v>
      </c>
      <c r="K24" s="60">
        <f>SUM(G24:J24)</f>
        <v>0</v>
      </c>
      <c r="L24" s="27"/>
      <c r="M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572"/>
      <c r="C25" s="573"/>
      <c r="D25" s="573"/>
      <c r="E25" s="523" t="s">
        <v>16</v>
      </c>
      <c r="F25" s="524"/>
      <c r="G25" s="63">
        <f>G24*0.4</f>
        <v>0</v>
      </c>
      <c r="H25" s="63">
        <f>H24*0.4</f>
        <v>0</v>
      </c>
      <c r="I25" s="63">
        <f>I24*0.4</f>
        <v>0</v>
      </c>
      <c r="J25" s="63">
        <f>J24*0.4</f>
        <v>0</v>
      </c>
      <c r="K25" s="64">
        <f>SUM(G25:J25)</f>
        <v>0</v>
      </c>
      <c r="L25" s="27"/>
      <c r="M25" s="27"/>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61" customFormat="1" ht="28.5" customHeight="1" thickBot="1" x14ac:dyDescent="0.3">
      <c r="B26" s="27"/>
      <c r="C26" s="27"/>
      <c r="D26" s="27"/>
      <c r="E26" s="27"/>
      <c r="F26" s="27"/>
      <c r="G26" s="27"/>
      <c r="H26" s="27"/>
      <c r="I26" s="27"/>
      <c r="J26" s="27"/>
      <c r="K26" s="27"/>
      <c r="L26" s="27"/>
      <c r="M26" s="27"/>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318</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42" t="s">
        <v>2</v>
      </c>
      <c r="J28" s="58" t="s">
        <v>3</v>
      </c>
      <c r="K28" s="105" t="s">
        <v>4</v>
      </c>
      <c r="L28" s="105" t="s">
        <v>257</v>
      </c>
      <c r="M28" s="144"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6.5"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6.5"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6.5"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99</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5" t="str">
        <f>L9</f>
        <v>Periode 2</v>
      </c>
      <c r="H35" s="95" t="str">
        <f>N9</f>
        <v>Periode 3</v>
      </c>
      <c r="I35" s="95" t="s">
        <v>254</v>
      </c>
      <c r="J35" s="96"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302</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 customHeight="1" x14ac:dyDescent="0.25">
      <c r="A48" s="27"/>
      <c r="B48" s="463"/>
      <c r="C48" s="464"/>
      <c r="D48" s="465"/>
      <c r="E48" s="477"/>
      <c r="F48" s="478"/>
      <c r="G48" s="478"/>
      <c r="H48" s="478"/>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 customHeight="1" x14ac:dyDescent="0.25">
      <c r="A49" s="27"/>
      <c r="B49" s="463"/>
      <c r="C49" s="464"/>
      <c r="D49" s="465"/>
      <c r="E49" s="477"/>
      <c r="F49" s="478"/>
      <c r="G49" s="478"/>
      <c r="H49" s="478"/>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 customHeight="1" x14ac:dyDescent="0.25">
      <c r="A50" s="27"/>
      <c r="B50" s="463"/>
      <c r="C50" s="464"/>
      <c r="D50" s="465"/>
      <c r="E50" s="477"/>
      <c r="F50" s="478"/>
      <c r="G50" s="478"/>
      <c r="H50" s="478"/>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 customHeight="1" x14ac:dyDescent="0.25">
      <c r="A51" s="27"/>
      <c r="B51" s="463"/>
      <c r="C51" s="464"/>
      <c r="D51" s="465"/>
      <c r="E51" s="477"/>
      <c r="F51" s="478"/>
      <c r="G51" s="478"/>
      <c r="H51" s="478"/>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 customHeight="1" thickBot="1" x14ac:dyDescent="0.3">
      <c r="A52" s="27"/>
      <c r="B52" s="463"/>
      <c r="C52" s="464"/>
      <c r="D52" s="465"/>
      <c r="E52" s="561"/>
      <c r="F52" s="562"/>
      <c r="G52" s="562"/>
      <c r="H52" s="56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154</v>
      </c>
      <c r="C56" s="437"/>
      <c r="D56" s="438"/>
      <c r="E56" s="495" t="s">
        <v>88</v>
      </c>
      <c r="F56" s="456"/>
      <c r="G56" s="74" t="s">
        <v>8</v>
      </c>
      <c r="H56" s="74" t="s">
        <v>17</v>
      </c>
      <c r="I56" s="74" t="s">
        <v>9</v>
      </c>
      <c r="J56" s="74" t="s">
        <v>10</v>
      </c>
      <c r="K56" s="74" t="s">
        <v>11</v>
      </c>
      <c r="L56" s="74" t="s">
        <v>12</v>
      </c>
      <c r="M56" s="74" t="s">
        <v>13</v>
      </c>
      <c r="N56" s="74" t="s">
        <v>14</v>
      </c>
      <c r="O56" s="74" t="s">
        <v>15</v>
      </c>
      <c r="P56" s="75"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85" t="s">
        <v>91</v>
      </c>
      <c r="I57" s="85" t="s">
        <v>91</v>
      </c>
      <c r="J57" s="85" t="s">
        <v>91</v>
      </c>
      <c r="K57" s="85" t="s">
        <v>91</v>
      </c>
      <c r="L57" s="85" t="s">
        <v>91</v>
      </c>
      <c r="M57" s="85" t="s">
        <v>91</v>
      </c>
      <c r="N57" s="85" t="s">
        <v>91</v>
      </c>
      <c r="O57" s="85" t="s">
        <v>91</v>
      </c>
      <c r="P57" s="86"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0">IF(H57="Nein | Nej",0,$J$40*H58)</f>
        <v>0</v>
      </c>
      <c r="I59" s="448">
        <f t="shared" si="0"/>
        <v>0</v>
      </c>
      <c r="J59" s="448">
        <f t="shared" si="0"/>
        <v>0</v>
      </c>
      <c r="K59" s="448">
        <f t="shared" si="0"/>
        <v>0</v>
      </c>
      <c r="L59" s="448">
        <f t="shared" si="0"/>
        <v>0</v>
      </c>
      <c r="M59" s="448">
        <f t="shared" si="0"/>
        <v>0</v>
      </c>
      <c r="N59" s="448">
        <f t="shared" si="0"/>
        <v>0</v>
      </c>
      <c r="O59" s="448">
        <f t="shared" si="0"/>
        <v>0</v>
      </c>
      <c r="P59" s="493">
        <f t="shared" si="0"/>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5" spans="3:8" x14ac:dyDescent="0.25">
      <c r="C65" s="27"/>
      <c r="D65" s="27"/>
      <c r="E65" s="27"/>
      <c r="F65" s="27"/>
      <c r="G65" s="27"/>
      <c r="H65" s="27"/>
    </row>
    <row r="66" spans="3:8" x14ac:dyDescent="0.25">
      <c r="C66" s="27"/>
      <c r="D66" s="27"/>
      <c r="E66" s="27"/>
      <c r="F66" s="27"/>
      <c r="G66" s="27"/>
      <c r="H66" s="27"/>
    </row>
    <row r="67" spans="3:8" x14ac:dyDescent="0.25">
      <c r="C67" s="27"/>
      <c r="D67" s="27"/>
      <c r="E67" s="27"/>
      <c r="F67" s="27"/>
      <c r="G67" s="27"/>
      <c r="H67" s="27"/>
    </row>
    <row r="68" spans="3:8" x14ac:dyDescent="0.25">
      <c r="C68" s="27"/>
      <c r="D68" s="27"/>
      <c r="E68" s="27"/>
      <c r="F68" s="27"/>
      <c r="G68" s="27"/>
      <c r="H68" s="27"/>
    </row>
    <row r="69" spans="3:8" x14ac:dyDescent="0.25">
      <c r="C69" s="27"/>
      <c r="D69" s="27"/>
      <c r="E69" s="27"/>
      <c r="F69" s="27"/>
      <c r="G69" s="27"/>
      <c r="H69" s="27"/>
    </row>
    <row r="70" spans="3:8" x14ac:dyDescent="0.25">
      <c r="C70" s="27"/>
      <c r="D70" s="27"/>
      <c r="E70" s="27"/>
      <c r="F70" s="27"/>
      <c r="G70" s="27"/>
      <c r="H70" s="27"/>
    </row>
    <row r="71" spans="3:8" x14ac:dyDescent="0.25">
      <c r="C71" s="27"/>
      <c r="D71" s="27"/>
      <c r="E71" s="27"/>
      <c r="F71" s="27"/>
      <c r="G71" s="27"/>
      <c r="H71" s="27"/>
    </row>
    <row r="72" spans="3:8" x14ac:dyDescent="0.25">
      <c r="C72" s="27"/>
      <c r="D72" s="27"/>
      <c r="E72" s="27"/>
      <c r="F72" s="27"/>
      <c r="G72" s="27"/>
      <c r="H72" s="27"/>
    </row>
    <row r="73" spans="3:8" x14ac:dyDescent="0.25">
      <c r="C73" s="27"/>
      <c r="D73" s="27"/>
      <c r="E73" s="27"/>
      <c r="F73" s="27"/>
      <c r="G73" s="27"/>
      <c r="H73" s="27"/>
    </row>
    <row r="74" spans="3:8" x14ac:dyDescent="0.25">
      <c r="C74" s="27"/>
      <c r="D74" s="27"/>
      <c r="E74" s="27"/>
      <c r="F74" s="27"/>
      <c r="G74" s="27"/>
      <c r="H74" s="27"/>
    </row>
    <row r="75" spans="3:8" x14ac:dyDescent="0.25">
      <c r="C75" s="27"/>
      <c r="D75" s="27"/>
      <c r="E75" s="27"/>
      <c r="F75" s="27"/>
      <c r="G75" s="27"/>
      <c r="H75" s="27"/>
    </row>
  </sheetData>
  <sheetProtection algorithmName="SHA-512" hashValue="cRdzpn3M1EzeFuOf6VP4LcK0wdJJgue4fxHMloneYrZ8RyQZMG64HUVWTv9oGU8hkQY68iebH26NZKf3I/aaRw==" saltValue="WObdcCdc4GDUbRZHv0AcuA==" spinCount="100000" sheet="1" objects="1" scenarios="1"/>
  <mergeCells count="118">
    <mergeCell ref="F9:G9"/>
    <mergeCell ref="F10:G10"/>
    <mergeCell ref="F11:G11"/>
    <mergeCell ref="F12:G12"/>
    <mergeCell ref="K16:M16"/>
    <mergeCell ref="K17:M17"/>
    <mergeCell ref="K18:M18"/>
    <mergeCell ref="K19:M19"/>
    <mergeCell ref="K20:M20"/>
    <mergeCell ref="E15:M15"/>
    <mergeCell ref="B36:E36"/>
    <mergeCell ref="G44:H44"/>
    <mergeCell ref="G45:H45"/>
    <mergeCell ref="F19:G19"/>
    <mergeCell ref="E20:H20"/>
    <mergeCell ref="I20:J20"/>
    <mergeCell ref="F34:J34"/>
    <mergeCell ref="B34:E35"/>
    <mergeCell ref="B15:D20"/>
    <mergeCell ref="F16:G16"/>
    <mergeCell ref="F17:G17"/>
    <mergeCell ref="F18:G18"/>
    <mergeCell ref="B27:D32"/>
    <mergeCell ref="E27:H28"/>
    <mergeCell ref="I27:M27"/>
    <mergeCell ref="E29:H29"/>
    <mergeCell ref="E30:H30"/>
    <mergeCell ref="E31:H31"/>
    <mergeCell ref="E32:H32"/>
    <mergeCell ref="P13:Q13"/>
    <mergeCell ref="M13:N13"/>
    <mergeCell ref="K13:L13"/>
    <mergeCell ref="I13:J13"/>
    <mergeCell ref="E24:F24"/>
    <mergeCell ref="E25:F25"/>
    <mergeCell ref="B22:D25"/>
    <mergeCell ref="E22:K22"/>
    <mergeCell ref="E23:F23"/>
    <mergeCell ref="E8:Q8"/>
    <mergeCell ref="P10:Q10"/>
    <mergeCell ref="P11:Q11"/>
    <mergeCell ref="P12:Q12"/>
    <mergeCell ref="P9:Q9"/>
    <mergeCell ref="H59:H60"/>
    <mergeCell ref="I59:I60"/>
    <mergeCell ref="J59:J60"/>
    <mergeCell ref="K59:K60"/>
    <mergeCell ref="L59:L60"/>
    <mergeCell ref="M59:M60"/>
    <mergeCell ref="E53:O53"/>
    <mergeCell ref="O44:P45"/>
    <mergeCell ref="E46:Q46"/>
    <mergeCell ref="P47:Q47"/>
    <mergeCell ref="P51:Q51"/>
    <mergeCell ref="P52:Q52"/>
    <mergeCell ref="Q44:Q45"/>
    <mergeCell ref="E43:F43"/>
    <mergeCell ref="O43:P43"/>
    <mergeCell ref="E50:H50"/>
    <mergeCell ref="E51:H51"/>
    <mergeCell ref="E52:H52"/>
    <mergeCell ref="I47:O47"/>
    <mergeCell ref="B3:C3"/>
    <mergeCell ref="B4:C4"/>
    <mergeCell ref="B5:C5"/>
    <mergeCell ref="F2:G2"/>
    <mergeCell ref="D2:E2"/>
    <mergeCell ref="H2:I2"/>
    <mergeCell ref="F3:G3"/>
    <mergeCell ref="F4:G4"/>
    <mergeCell ref="F5:G5"/>
    <mergeCell ref="D3:E3"/>
    <mergeCell ref="D4:E4"/>
    <mergeCell ref="D5:E5"/>
    <mergeCell ref="H3:I3"/>
    <mergeCell ref="H4:I4"/>
    <mergeCell ref="K1:K6"/>
    <mergeCell ref="L1:Q6"/>
    <mergeCell ref="E47:H47"/>
    <mergeCell ref="N59:N60"/>
    <mergeCell ref="O59:O60"/>
    <mergeCell ref="P59:P60"/>
    <mergeCell ref="E56:F56"/>
    <mergeCell ref="E57:F57"/>
    <mergeCell ref="E58:F58"/>
    <mergeCell ref="E59:F60"/>
    <mergeCell ref="B37:E37"/>
    <mergeCell ref="B38:E38"/>
    <mergeCell ref="B39:E39"/>
    <mergeCell ref="B40:E40"/>
    <mergeCell ref="P48:Q48"/>
    <mergeCell ref="P49:Q49"/>
    <mergeCell ref="P50:Q50"/>
    <mergeCell ref="B1:I1"/>
    <mergeCell ref="B8:D13"/>
    <mergeCell ref="E13:H13"/>
    <mergeCell ref="H5:I5"/>
    <mergeCell ref="B2:C2"/>
    <mergeCell ref="Q59:Q60"/>
    <mergeCell ref="Q56:Q57"/>
    <mergeCell ref="B56:D60"/>
    <mergeCell ref="G59:G60"/>
    <mergeCell ref="P53:Q53"/>
    <mergeCell ref="I52:O52"/>
    <mergeCell ref="K44:L44"/>
    <mergeCell ref="K45:L45"/>
    <mergeCell ref="M43:N43"/>
    <mergeCell ref="G43:L43"/>
    <mergeCell ref="B43:D53"/>
    <mergeCell ref="I48:O48"/>
    <mergeCell ref="I49:O49"/>
    <mergeCell ref="I50:O50"/>
    <mergeCell ref="I51:O51"/>
    <mergeCell ref="I44:J44"/>
    <mergeCell ref="I45:J45"/>
    <mergeCell ref="E44:F45"/>
    <mergeCell ref="E48:H48"/>
    <mergeCell ref="E49:H49"/>
  </mergeCells>
  <phoneticPr fontId="0" type="noConversion"/>
  <conditionalFormatting sqref="Q58">
    <cfRule type="cellIs" dxfId="494" priority="13" operator="equal">
      <formula>1</formula>
    </cfRule>
    <cfRule type="cellIs" dxfId="493" priority="36" operator="lessThan">
      <formula>1</formula>
    </cfRule>
    <cfRule type="cellIs" dxfId="492" priority="39" operator="greaterThan">
      <formula>100%</formula>
    </cfRule>
  </conditionalFormatting>
  <conditionalFormatting sqref="Q44">
    <cfRule type="cellIs" dxfId="491" priority="35" operator="notEqual">
      <formula>0</formula>
    </cfRule>
  </conditionalFormatting>
  <conditionalFormatting sqref="G58">
    <cfRule type="expression" dxfId="490" priority="34">
      <formula>$G$57="Nein | Nej"</formula>
    </cfRule>
  </conditionalFormatting>
  <conditionalFormatting sqref="I58">
    <cfRule type="expression" dxfId="489" priority="30">
      <formula>$I$57="Nein | Nej"</formula>
    </cfRule>
  </conditionalFormatting>
  <conditionalFormatting sqref="J58">
    <cfRule type="expression" dxfId="488" priority="28">
      <formula>$J$57="Nein | Nej"</formula>
    </cfRule>
  </conditionalFormatting>
  <conditionalFormatting sqref="J58">
    <cfRule type="expression" dxfId="487" priority="27">
      <formula>$J$57="Ja"</formula>
    </cfRule>
  </conditionalFormatting>
  <conditionalFormatting sqref="I58">
    <cfRule type="expression" dxfId="486" priority="29">
      <formula>$I$57="Ja"</formula>
    </cfRule>
  </conditionalFormatting>
  <conditionalFormatting sqref="H58">
    <cfRule type="expression" dxfId="485" priority="31">
      <formula>$H$57="Ja"</formula>
    </cfRule>
  </conditionalFormatting>
  <conditionalFormatting sqref="G58">
    <cfRule type="expression" dxfId="484" priority="33">
      <formula>$G$57="Ja"</formula>
    </cfRule>
  </conditionalFormatting>
  <conditionalFormatting sqref="K58">
    <cfRule type="expression" dxfId="483" priority="26">
      <formula>$K$57="Nein | Nej"</formula>
    </cfRule>
  </conditionalFormatting>
  <conditionalFormatting sqref="K58">
    <cfRule type="expression" dxfId="482" priority="25">
      <formula>$K$57="Ja"</formula>
    </cfRule>
  </conditionalFormatting>
  <conditionalFormatting sqref="L58">
    <cfRule type="expression" dxfId="481" priority="24">
      <formula>$L$57="Nein | Nej"</formula>
    </cfRule>
  </conditionalFormatting>
  <conditionalFormatting sqref="L58">
    <cfRule type="expression" dxfId="480" priority="23">
      <formula>$L$57="Ja"</formula>
    </cfRule>
  </conditionalFormatting>
  <conditionalFormatting sqref="M58">
    <cfRule type="expression" dxfId="479" priority="22">
      <formula>$M$57="Nein | Nej"</formula>
    </cfRule>
  </conditionalFormatting>
  <conditionalFormatting sqref="M58">
    <cfRule type="expression" dxfId="478" priority="21">
      <formula>$M$57="Ja"</formula>
    </cfRule>
  </conditionalFormatting>
  <conditionalFormatting sqref="N58">
    <cfRule type="expression" dxfId="477" priority="20">
      <formula>$N$57="Nein | Nej"</formula>
    </cfRule>
  </conditionalFormatting>
  <conditionalFormatting sqref="N58">
    <cfRule type="expression" dxfId="476" priority="19">
      <formula>$N$57="Ja"</formula>
    </cfRule>
  </conditionalFormatting>
  <conditionalFormatting sqref="O58">
    <cfRule type="expression" dxfId="475" priority="18">
      <formula>$O$57="Nein | Nej"</formula>
    </cfRule>
  </conditionalFormatting>
  <conditionalFormatting sqref="O58">
    <cfRule type="expression" dxfId="474" priority="17">
      <formula>$O$57="Ja"</formula>
    </cfRule>
  </conditionalFormatting>
  <conditionalFormatting sqref="P58">
    <cfRule type="expression" dxfId="473" priority="16">
      <formula>$P$57="Nein | Nej"</formula>
    </cfRule>
  </conditionalFormatting>
  <conditionalFormatting sqref="P58">
    <cfRule type="expression" dxfId="472" priority="15">
      <formula>$P$57="Ja"</formula>
    </cfRule>
  </conditionalFormatting>
  <conditionalFormatting sqref="Q44:Q45">
    <cfRule type="cellIs" dxfId="471" priority="14" operator="equal">
      <formula>0</formula>
    </cfRule>
  </conditionalFormatting>
  <conditionalFormatting sqref="H59:H60">
    <cfRule type="expression" dxfId="470" priority="9">
      <formula>$H$57="Nein | Nej"</formula>
    </cfRule>
  </conditionalFormatting>
  <conditionalFormatting sqref="I59:I60">
    <cfRule type="expression" dxfId="469" priority="8">
      <formula>$I$57="Nein | Nej"</formula>
    </cfRule>
  </conditionalFormatting>
  <conditionalFormatting sqref="J59:J60">
    <cfRule type="expression" dxfId="468" priority="7">
      <formula>$J$57="Nein | Nej"</formula>
    </cfRule>
  </conditionalFormatting>
  <conditionalFormatting sqref="K59:K60">
    <cfRule type="expression" dxfId="467" priority="6">
      <formula>$K$57="Nein | Nej"</formula>
    </cfRule>
  </conditionalFormatting>
  <conditionalFormatting sqref="L59:L60">
    <cfRule type="expression" dxfId="466" priority="5">
      <formula>$L$57="Nein | Nej"</formula>
    </cfRule>
  </conditionalFormatting>
  <conditionalFormatting sqref="M59:M60">
    <cfRule type="expression" dxfId="465" priority="4">
      <formula>$M$57="Nein | Nej"</formula>
    </cfRule>
  </conditionalFormatting>
  <conditionalFormatting sqref="N59:N60">
    <cfRule type="expression" dxfId="464" priority="3">
      <formula>$N$57="Nein | Nej"</formula>
    </cfRule>
  </conditionalFormatting>
  <conditionalFormatting sqref="O59:O60">
    <cfRule type="expression" dxfId="463" priority="2">
      <formula>$O$57="Nein | Nej"</formula>
    </cfRule>
  </conditionalFormatting>
  <conditionalFormatting sqref="P59:P60">
    <cfRule type="expression" dxfId="462" priority="1">
      <formula>$P$57="Nein | Nej"</formula>
    </cfRule>
  </conditionalFormatting>
  <dataValidations count="11">
    <dataValidation allowBlank="1" showInputMessage="1" showErrorMessage="1" error="Bitte tragen Sie entweder &quot;DE&quot; oder DK&quot; ein. | Venligst indsæt enten &quot;DE&quot; eller &quot;DK&quot;" sqref="D3"/>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type="custom" allowBlank="1" showInputMessage="1" showErrorMessage="1" sqref="G57">
      <formula1>"Ja"</formula1>
    </dataValidation>
    <dataValidation type="textLength" allowBlank="1" showInputMessage="1" showErrorMessage="1" sqref="K17:K19 P10:Q12 I48:O52 E29:H31">
      <formula1>0</formula1>
      <formula2>1000</formula2>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decimal" operator="greaterThanOrEqual" allowBlank="1" showInputMessage="1" showErrorMessage="1" sqref="P48:Q52 I29:K31">
      <formula1>0</formula1>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10:G12">
      <formula1>0</formula1>
      <formula2>1000</formula2>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3" manualBreakCount="3">
    <brk id="13" max="16383" man="1"/>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162</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IF('Angaben-Oplysninger'!F13="","",'Angaben-Oplysninger'!F13)</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IF('Angaben-Oplysninger'!D13="","",'Angaben-Oplysninger'!D13)</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'Angaben-Oplysninger'!C13</f>
        <v>Projektpartner 1</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8.7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271</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50"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50"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50"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323</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3.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3.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3.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163</v>
      </c>
      <c r="C22" s="594"/>
      <c r="D22" s="595"/>
      <c r="E22" s="587" t="s">
        <v>151</v>
      </c>
      <c r="F22" s="588"/>
      <c r="G22" s="588"/>
      <c r="H22" s="588"/>
      <c r="I22" s="588"/>
      <c r="J22" s="588"/>
      <c r="K22" s="589"/>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137"/>
      <c r="F23" s="138"/>
      <c r="G23" s="57" t="s">
        <v>2</v>
      </c>
      <c r="H23" s="58" t="s">
        <v>3</v>
      </c>
      <c r="I23" s="143" t="s">
        <v>4</v>
      </c>
      <c r="J23" s="143" t="s">
        <v>254</v>
      </c>
      <c r="K23" s="144"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3"/>
      <c r="G25" s="63">
        <f>G24*0.4</f>
        <v>0</v>
      </c>
      <c r="H25" s="63">
        <f>H24*0.4</f>
        <v>0</v>
      </c>
      <c r="I25" s="63">
        <f>I24*0.4</f>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61" customFormat="1" ht="28.5" customHeight="1" thickBot="1" x14ac:dyDescent="0.3">
      <c r="B26" s="140"/>
      <c r="C26" s="140"/>
      <c r="D26" s="140"/>
      <c r="M26" s="65"/>
      <c r="N26" s="65"/>
      <c r="Q26" s="53"/>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1"/>
      <c r="DX26" s="141"/>
      <c r="DY26" s="141"/>
      <c r="DZ26" s="141"/>
      <c r="EA26" s="141"/>
      <c r="EB26" s="141"/>
      <c r="EC26" s="141"/>
      <c r="ED26" s="141"/>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1"/>
      <c r="FC26" s="141"/>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c r="IN26" s="141"/>
      <c r="IO26" s="141"/>
      <c r="IP26" s="141"/>
      <c r="IQ26" s="141"/>
      <c r="IR26" s="141"/>
      <c r="IS26" s="141"/>
      <c r="IT26" s="141"/>
      <c r="IU26" s="141"/>
      <c r="IV26" s="141"/>
      <c r="IW26" s="141"/>
      <c r="IX26" s="141"/>
      <c r="IY26" s="141"/>
      <c r="IZ26" s="141"/>
      <c r="JA26" s="141"/>
      <c r="JB26" s="141"/>
      <c r="JC26" s="141"/>
      <c r="JD26" s="141"/>
      <c r="JE26" s="141"/>
      <c r="JF26" s="141"/>
      <c r="JG26" s="141"/>
      <c r="JH26" s="141"/>
      <c r="JI26" s="141"/>
      <c r="JJ26" s="141"/>
      <c r="JK26" s="141"/>
      <c r="JL26" s="141"/>
      <c r="JM26" s="141"/>
      <c r="JN26" s="141"/>
      <c r="JO26" s="141"/>
      <c r="JP26" s="141"/>
      <c r="JQ26" s="141"/>
      <c r="JR26" s="141"/>
      <c r="JS26" s="141"/>
      <c r="JT26" s="141"/>
      <c r="JU26" s="141"/>
      <c r="JV26" s="141"/>
      <c r="JW26" s="141"/>
      <c r="JX26" s="141"/>
      <c r="JY26" s="141"/>
      <c r="JZ26" s="141"/>
      <c r="KA26" s="141"/>
      <c r="KB26" s="141"/>
      <c r="KC26" s="141"/>
      <c r="KD26" s="141"/>
      <c r="KE26" s="141"/>
      <c r="KF26" s="141"/>
      <c r="KG26" s="141"/>
      <c r="KH26" s="141"/>
      <c r="KI26" s="141"/>
      <c r="KJ26" s="141"/>
      <c r="KK26" s="141"/>
      <c r="KL26" s="141"/>
      <c r="KM26" s="141"/>
      <c r="KN26" s="141"/>
      <c r="KO26" s="141"/>
      <c r="KP26" s="141"/>
      <c r="KQ26" s="141"/>
      <c r="KR26" s="141"/>
      <c r="KS26" s="141"/>
      <c r="KT26" s="141"/>
      <c r="KU26" s="141"/>
      <c r="KV26" s="141"/>
      <c r="KW26" s="141"/>
      <c r="KX26" s="141"/>
      <c r="KY26" s="141"/>
      <c r="KZ26" s="141"/>
      <c r="LA26" s="141"/>
      <c r="LB26" s="141"/>
      <c r="LC26" s="141"/>
      <c r="LD26" s="141"/>
      <c r="LE26" s="141"/>
      <c r="LF26" s="141"/>
      <c r="LG26" s="141"/>
      <c r="LH26" s="141"/>
      <c r="LI26" s="141"/>
      <c r="LJ26" s="141"/>
      <c r="LK26" s="141"/>
      <c r="LL26" s="141"/>
      <c r="LM26" s="141"/>
      <c r="LN26" s="141"/>
      <c r="LO26" s="141"/>
      <c r="LP26" s="141"/>
      <c r="LQ26" s="141"/>
      <c r="LR26" s="141"/>
      <c r="LS26" s="141"/>
      <c r="LT26" s="141"/>
      <c r="LU26" s="141"/>
      <c r="LV26" s="141"/>
      <c r="LW26" s="141"/>
    </row>
    <row r="27" spans="2:335" s="56" customFormat="1" ht="38.25" customHeight="1" x14ac:dyDescent="0.25">
      <c r="B27" s="436" t="s">
        <v>164</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39" t="s">
        <v>2</v>
      </c>
      <c r="J28" s="58" t="s">
        <v>3</v>
      </c>
      <c r="K28" s="105" t="s">
        <v>4</v>
      </c>
      <c r="L28" s="105" t="s">
        <v>257</v>
      </c>
      <c r="M28" s="136"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6.5"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6.5"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6.5"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165</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303</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166</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0">IF(H57="Nein | Nej",0,$J$40*H58)</f>
        <v>0</v>
      </c>
      <c r="I59" s="448">
        <f t="shared" si="0"/>
        <v>0</v>
      </c>
      <c r="J59" s="448">
        <f t="shared" si="0"/>
        <v>0</v>
      </c>
      <c r="K59" s="448">
        <f t="shared" si="0"/>
        <v>0</v>
      </c>
      <c r="L59" s="448">
        <f t="shared" si="0"/>
        <v>0</v>
      </c>
      <c r="M59" s="448">
        <f t="shared" si="0"/>
        <v>0</v>
      </c>
      <c r="N59" s="448">
        <f t="shared" si="0"/>
        <v>0</v>
      </c>
      <c r="O59" s="448">
        <f t="shared" si="0"/>
        <v>0</v>
      </c>
      <c r="P59" s="493">
        <f t="shared" si="0"/>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N018d5pVeDDcgVBJz+3c3wXjC1Bxt5NUrfiSecMzSLC1b9FKhcY1+sh7PuY9BVWcdSsM1LUtaDK8w61sGDb0kg==" saltValue="p8ejYqKSBg+cSBC6jh7hfg==" spinCount="100000" sheet="1" objects="1" scenarios="1"/>
  <mergeCells count="117">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9:H29"/>
    <mergeCell ref="E30:H30"/>
    <mergeCell ref="B38:E38"/>
    <mergeCell ref="B39:E39"/>
    <mergeCell ref="E24:F24"/>
    <mergeCell ref="E25:F25"/>
    <mergeCell ref="E22:K22"/>
    <mergeCell ref="I27:M27"/>
    <mergeCell ref="E27:H28"/>
    <mergeCell ref="B27:D32"/>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461" priority="10" operator="equal">
      <formula>1</formula>
    </cfRule>
    <cfRule type="cellIs" dxfId="460" priority="32" operator="lessThan">
      <formula>1</formula>
    </cfRule>
    <cfRule type="cellIs" dxfId="459" priority="33" operator="greaterThan">
      <formula>100%</formula>
    </cfRule>
  </conditionalFormatting>
  <conditionalFormatting sqref="Q44">
    <cfRule type="cellIs" dxfId="458" priority="31" operator="notEqual">
      <formula>0</formula>
    </cfRule>
  </conditionalFormatting>
  <conditionalFormatting sqref="G58">
    <cfRule type="expression" dxfId="457" priority="30">
      <formula>$G$57="Nein | Nej"</formula>
    </cfRule>
  </conditionalFormatting>
  <conditionalFormatting sqref="I58">
    <cfRule type="expression" dxfId="456" priority="27">
      <formula>$I$57="Nein | Nej"</formula>
    </cfRule>
  </conditionalFormatting>
  <conditionalFormatting sqref="J58">
    <cfRule type="expression" dxfId="455" priority="25">
      <formula>$J$57="Nein | Nej"</formula>
    </cfRule>
  </conditionalFormatting>
  <conditionalFormatting sqref="J58">
    <cfRule type="expression" dxfId="454" priority="24">
      <formula>$J$57="Ja"</formula>
    </cfRule>
  </conditionalFormatting>
  <conditionalFormatting sqref="I58">
    <cfRule type="expression" dxfId="453" priority="26">
      <formula>$I$57="Ja"</formula>
    </cfRule>
  </conditionalFormatting>
  <conditionalFormatting sqref="H58">
    <cfRule type="expression" dxfId="452" priority="28">
      <formula>$H$57="Ja"</formula>
    </cfRule>
  </conditionalFormatting>
  <conditionalFormatting sqref="G58">
    <cfRule type="expression" dxfId="451" priority="29">
      <formula>$G$57="Ja"</formula>
    </cfRule>
  </conditionalFormatting>
  <conditionalFormatting sqref="K58">
    <cfRule type="expression" dxfId="450" priority="23">
      <formula>$K$57="Nein | Nej"</formula>
    </cfRule>
  </conditionalFormatting>
  <conditionalFormatting sqref="K58">
    <cfRule type="expression" dxfId="449" priority="22">
      <formula>$K$57="Ja"</formula>
    </cfRule>
  </conditionalFormatting>
  <conditionalFormatting sqref="L58">
    <cfRule type="expression" dxfId="448" priority="21">
      <formula>$L$57="Nein | Nej"</formula>
    </cfRule>
  </conditionalFormatting>
  <conditionalFormatting sqref="L58">
    <cfRule type="expression" dxfId="447" priority="20">
      <formula>$L$57="Ja"</formula>
    </cfRule>
  </conditionalFormatting>
  <conditionalFormatting sqref="M58">
    <cfRule type="expression" dxfId="446" priority="19">
      <formula>$M$57="Nein | Nej"</formula>
    </cfRule>
  </conditionalFormatting>
  <conditionalFormatting sqref="M58">
    <cfRule type="expression" dxfId="445" priority="18">
      <formula>$M$57="Ja"</formula>
    </cfRule>
  </conditionalFormatting>
  <conditionalFormatting sqref="N58">
    <cfRule type="expression" dxfId="444" priority="17">
      <formula>$N$57="Nein | Nej"</formula>
    </cfRule>
  </conditionalFormatting>
  <conditionalFormatting sqref="N58">
    <cfRule type="expression" dxfId="443" priority="16">
      <formula>$N$57="Ja"</formula>
    </cfRule>
  </conditionalFormatting>
  <conditionalFormatting sqref="O58">
    <cfRule type="expression" dxfId="442" priority="15">
      <formula>$O$57="Nein | Nej"</formula>
    </cfRule>
  </conditionalFormatting>
  <conditionalFormatting sqref="O58">
    <cfRule type="expression" dxfId="441" priority="14">
      <formula>$O$57="Ja"</formula>
    </cfRule>
  </conditionalFormatting>
  <conditionalFormatting sqref="P58">
    <cfRule type="expression" dxfId="440" priority="13">
      <formula>$P$57="Nein | Nej"</formula>
    </cfRule>
  </conditionalFormatting>
  <conditionalFormatting sqref="P58">
    <cfRule type="expression" dxfId="439" priority="12">
      <formula>$P$57="Ja"</formula>
    </cfRule>
  </conditionalFormatting>
  <conditionalFormatting sqref="Q44:Q45">
    <cfRule type="cellIs" dxfId="438" priority="11" operator="equal">
      <formula>0</formula>
    </cfRule>
  </conditionalFormatting>
  <conditionalFormatting sqref="H59:H60">
    <cfRule type="expression" dxfId="437" priority="9">
      <formula>$H$57="Nein | Nej"</formula>
    </cfRule>
  </conditionalFormatting>
  <conditionalFormatting sqref="I59:I60">
    <cfRule type="expression" dxfId="436" priority="8">
      <formula>$I$57="Nein | Nej"</formula>
    </cfRule>
  </conditionalFormatting>
  <conditionalFormatting sqref="J59:J60">
    <cfRule type="expression" dxfId="435" priority="7">
      <formula>$J$57="Nein | Nej"</formula>
    </cfRule>
  </conditionalFormatting>
  <conditionalFormatting sqref="K59:K60">
    <cfRule type="expression" dxfId="434" priority="6">
      <formula>$K$57="Nein | Nej"</formula>
    </cfRule>
  </conditionalFormatting>
  <conditionalFormatting sqref="L59:L60">
    <cfRule type="expression" dxfId="433" priority="5">
      <formula>$L$57="Nein | Nej"</formula>
    </cfRule>
  </conditionalFormatting>
  <conditionalFormatting sqref="M59:M60">
    <cfRule type="expression" dxfId="432" priority="4">
      <formula>$M$57="Nein | Nej"</formula>
    </cfRule>
  </conditionalFormatting>
  <conditionalFormatting sqref="N59:N60">
    <cfRule type="expression" dxfId="431" priority="3">
      <formula>$N$57="Nein | Nej"</formula>
    </cfRule>
  </conditionalFormatting>
  <conditionalFormatting sqref="O59:O60">
    <cfRule type="expression" dxfId="430" priority="2">
      <formula>$O$57="Nein | Nej"</formula>
    </cfRule>
  </conditionalFormatting>
  <conditionalFormatting sqref="P59:P60">
    <cfRule type="expression" dxfId="429" priority="1">
      <formula>$P$57="Nein | Nej"</formula>
    </cfRule>
  </conditionalFormatting>
  <dataValidations count="11">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10:G12">
      <formula1>0</formula1>
      <formula2>1000</formula2>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textLength" allowBlank="1" showInputMessage="1" showErrorMessage="1" sqref="E29:H31 P10:Q12 I48:O52 K17:K19">
      <formula1>0</formula1>
      <formula2>1000</formula2>
    </dataValidation>
    <dataValidation type="custom" allowBlank="1" showInputMessage="1" showErrorMessage="1" sqref="G57">
      <formula1>"Ja"</formula1>
    </dataValidation>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allowBlank="1" showInputMessage="1" showErrorMessage="1" error="Bitte tragen Sie entweder &quot;DE&quot; oder DK&quot; ein. | Venligst indsæt enten &quot;DE&quot; eller &quot;DK&quot;" sqref="D3"/>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167</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IF('Angaben-Oplysninger'!F14="","",'Angaben-Oplysninger'!F14)</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IF('Angaben-Oplysninger'!D14="","",'Angaben-Oplysninger'!D14)</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'Angaben-Oplysninger'!C14</f>
        <v>Projektpartner 2</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9.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272</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49.25"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49.25"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49.25"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324</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4.2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4.2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4.2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168</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169</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8"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8"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8"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170</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304</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171</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8mhtC3dUv/CHdi1P6yMYjNospaiDvv/4tQjRnRp+KTPiGwpaVrDgmEZCYRGa7YsvfHcx/VV0FZl1rfPgF+PcKw==" saltValue="2SQR1MiL6r/xsZFWQxYj0w=="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428" priority="10" operator="equal">
      <formula>1</formula>
    </cfRule>
    <cfRule type="cellIs" dxfId="427" priority="32" operator="lessThan">
      <formula>1</formula>
    </cfRule>
    <cfRule type="cellIs" dxfId="426" priority="33" operator="greaterThan">
      <formula>100%</formula>
    </cfRule>
  </conditionalFormatting>
  <conditionalFormatting sqref="Q44">
    <cfRule type="cellIs" dxfId="425" priority="31" operator="notEqual">
      <formula>0</formula>
    </cfRule>
  </conditionalFormatting>
  <conditionalFormatting sqref="G58">
    <cfRule type="expression" dxfId="424" priority="30">
      <formula>$G$57="Nein | Nej"</formula>
    </cfRule>
  </conditionalFormatting>
  <conditionalFormatting sqref="I58">
    <cfRule type="expression" dxfId="423" priority="27">
      <formula>$I$57="Nein | Nej"</formula>
    </cfRule>
  </conditionalFormatting>
  <conditionalFormatting sqref="J58">
    <cfRule type="expression" dxfId="422" priority="25">
      <formula>$J$57="Nein | Nej"</formula>
    </cfRule>
  </conditionalFormatting>
  <conditionalFormatting sqref="J58">
    <cfRule type="expression" dxfId="421" priority="24">
      <formula>$J$57="Ja"</formula>
    </cfRule>
  </conditionalFormatting>
  <conditionalFormatting sqref="I58">
    <cfRule type="expression" dxfId="420" priority="26">
      <formula>$I$57="Ja"</formula>
    </cfRule>
  </conditionalFormatting>
  <conditionalFormatting sqref="H58">
    <cfRule type="expression" dxfId="419" priority="28">
      <formula>$H$57="Ja"</formula>
    </cfRule>
  </conditionalFormatting>
  <conditionalFormatting sqref="G58">
    <cfRule type="expression" dxfId="418" priority="29">
      <formula>$G$57="Ja"</formula>
    </cfRule>
  </conditionalFormatting>
  <conditionalFormatting sqref="K58">
    <cfRule type="expression" dxfId="417" priority="23">
      <formula>$K$57="Nein | Nej"</formula>
    </cfRule>
  </conditionalFormatting>
  <conditionalFormatting sqref="K58">
    <cfRule type="expression" dxfId="416" priority="22">
      <formula>$K$57="Ja"</formula>
    </cfRule>
  </conditionalFormatting>
  <conditionalFormatting sqref="L58">
    <cfRule type="expression" dxfId="415" priority="21">
      <formula>$L$57="Nein | Nej"</formula>
    </cfRule>
  </conditionalFormatting>
  <conditionalFormatting sqref="L58">
    <cfRule type="expression" dxfId="414" priority="20">
      <formula>$L$57="Ja"</formula>
    </cfRule>
  </conditionalFormatting>
  <conditionalFormatting sqref="M58">
    <cfRule type="expression" dxfId="413" priority="19">
      <formula>$M$57="Nein | Nej"</formula>
    </cfRule>
  </conditionalFormatting>
  <conditionalFormatting sqref="M58">
    <cfRule type="expression" dxfId="412" priority="18">
      <formula>$M$57="Ja"</formula>
    </cfRule>
  </conditionalFormatting>
  <conditionalFormatting sqref="N58">
    <cfRule type="expression" dxfId="411" priority="17">
      <formula>$N$57="Nein | Nej"</formula>
    </cfRule>
  </conditionalFormatting>
  <conditionalFormatting sqref="N58">
    <cfRule type="expression" dxfId="410" priority="16">
      <formula>$N$57="Ja"</formula>
    </cfRule>
  </conditionalFormatting>
  <conditionalFormatting sqref="O58">
    <cfRule type="expression" dxfId="409" priority="15">
      <formula>$O$57="Nein | Nej"</formula>
    </cfRule>
  </conditionalFormatting>
  <conditionalFormatting sqref="O58">
    <cfRule type="expression" dxfId="408" priority="14">
      <formula>$O$57="Ja"</formula>
    </cfRule>
  </conditionalFormatting>
  <conditionalFormatting sqref="P58">
    <cfRule type="expression" dxfId="407" priority="13">
      <formula>$P$57="Nein | Nej"</formula>
    </cfRule>
  </conditionalFormatting>
  <conditionalFormatting sqref="P58">
    <cfRule type="expression" dxfId="406" priority="12">
      <formula>$P$57="Ja"</formula>
    </cfRule>
  </conditionalFormatting>
  <conditionalFormatting sqref="Q44:Q45">
    <cfRule type="cellIs" dxfId="405" priority="11" operator="equal">
      <formula>0</formula>
    </cfRule>
  </conditionalFormatting>
  <conditionalFormatting sqref="H59:H60">
    <cfRule type="expression" dxfId="404" priority="9">
      <formula>$H$57="Nein | Nej"</formula>
    </cfRule>
  </conditionalFormatting>
  <conditionalFormatting sqref="I59:I60">
    <cfRule type="expression" dxfId="403" priority="8">
      <formula>$I$57="Nein | Nej"</formula>
    </cfRule>
  </conditionalFormatting>
  <conditionalFormatting sqref="J59:J60">
    <cfRule type="expression" dxfId="402" priority="7">
      <formula>$J$57="Nein | Nej"</formula>
    </cfRule>
  </conditionalFormatting>
  <conditionalFormatting sqref="K59:K60">
    <cfRule type="expression" dxfId="401" priority="6">
      <formula>$K$57="Nein | Nej"</formula>
    </cfRule>
  </conditionalFormatting>
  <conditionalFormatting sqref="L59:L60">
    <cfRule type="expression" dxfId="400" priority="5">
      <formula>$L$57="Nein | Nej"</formula>
    </cfRule>
  </conditionalFormatting>
  <conditionalFormatting sqref="M59:M60">
    <cfRule type="expression" dxfId="399" priority="4">
      <formula>$M$57="Nein | Nej"</formula>
    </cfRule>
  </conditionalFormatting>
  <conditionalFormatting sqref="N59:N60">
    <cfRule type="expression" dxfId="398" priority="3">
      <formula>$N$57="Nein | Nej"</formula>
    </cfRule>
  </conditionalFormatting>
  <conditionalFormatting sqref="O59:O60">
    <cfRule type="expression" dxfId="397" priority="2">
      <formula>$O$57="Nein | Nej"</formula>
    </cfRule>
  </conditionalFormatting>
  <conditionalFormatting sqref="P59:P60">
    <cfRule type="expression" dxfId="396" priority="1">
      <formula>$P$57="Nein | Nej"</formula>
    </cfRule>
  </conditionalFormatting>
  <dataValidations count="12">
    <dataValidation allowBlank="1" showInputMessage="1" showErrorMessage="1" error="Bitte tragen Sie entweder &quot;DE&quot; oder DK&quot; ein. | Venligst indsæt enten &quot;DE&quot; eller &quot;DK&quot;" sqref="D3"/>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type="custom" allowBlank="1" showInputMessage="1" showErrorMessage="1" sqref="G57">
      <formula1>"Ja"</formula1>
    </dataValidation>
    <dataValidation type="textLength" allowBlank="1" showInputMessage="1" showErrorMessage="1" sqref="E29:H31 P10:Q12 I48:O52 K17:K19">
      <formula1>0</formula1>
      <formula2>1000</formula2>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172</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IF('Angaben-Oplysninger'!F15="","",'Angaben-Oplysninger'!F15)</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IF('Angaben-Oplysninger'!D15="","",'Angaben-Oplysninger'!D15)</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'Angaben-Oplysninger'!C15</f>
        <v>Projektpartner 3</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9.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273</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49.25"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49.25"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49.25"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325</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4.2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4.2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4.2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173</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174</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6.5"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6.5"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6.5"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175</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305</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176</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f+l92YaceMmNaP8Hp9jCr7y31SWqahgKKEammSkbmkWVZj87S74vfSn15KxR3C5DudbLsk5azwYPVlWdnpR2pA==" saltValue="ZwF5k350HV54TJpQhrMsaw=="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395" priority="10" operator="equal">
      <formula>1</formula>
    </cfRule>
    <cfRule type="cellIs" dxfId="394" priority="32" operator="lessThan">
      <formula>1</formula>
    </cfRule>
    <cfRule type="cellIs" dxfId="393" priority="33" operator="greaterThan">
      <formula>100%</formula>
    </cfRule>
  </conditionalFormatting>
  <conditionalFormatting sqref="Q44">
    <cfRule type="cellIs" dxfId="392" priority="31" operator="notEqual">
      <formula>0</formula>
    </cfRule>
  </conditionalFormatting>
  <conditionalFormatting sqref="G58">
    <cfRule type="expression" dxfId="391" priority="30">
      <formula>$G$57="Nein | Nej"</formula>
    </cfRule>
  </conditionalFormatting>
  <conditionalFormatting sqref="I58">
    <cfRule type="expression" dxfId="390" priority="27">
      <formula>$I$57="Nein | Nej"</formula>
    </cfRule>
  </conditionalFormatting>
  <conditionalFormatting sqref="J58">
    <cfRule type="expression" dxfId="389" priority="25">
      <formula>$J$57="Nein | Nej"</formula>
    </cfRule>
  </conditionalFormatting>
  <conditionalFormatting sqref="J58">
    <cfRule type="expression" dxfId="388" priority="24">
      <formula>$J$57="Ja"</formula>
    </cfRule>
  </conditionalFormatting>
  <conditionalFormatting sqref="I58">
    <cfRule type="expression" dxfId="387" priority="26">
      <formula>$I$57="Ja"</formula>
    </cfRule>
  </conditionalFormatting>
  <conditionalFormatting sqref="H58">
    <cfRule type="expression" dxfId="386" priority="28">
      <formula>$H$57="Ja"</formula>
    </cfRule>
  </conditionalFormatting>
  <conditionalFormatting sqref="G58">
    <cfRule type="expression" dxfId="385" priority="29">
      <formula>$G$57="Ja"</formula>
    </cfRule>
  </conditionalFormatting>
  <conditionalFormatting sqref="K58">
    <cfRule type="expression" dxfId="384" priority="23">
      <formula>$K$57="Nein | Nej"</formula>
    </cfRule>
  </conditionalFormatting>
  <conditionalFormatting sqref="K58">
    <cfRule type="expression" dxfId="383" priority="22">
      <formula>$K$57="Ja"</formula>
    </cfRule>
  </conditionalFormatting>
  <conditionalFormatting sqref="L58">
    <cfRule type="expression" dxfId="382" priority="21">
      <formula>$L$57="Nein | Nej"</formula>
    </cfRule>
  </conditionalFormatting>
  <conditionalFormatting sqref="L58">
    <cfRule type="expression" dxfId="381" priority="20">
      <formula>$L$57="Ja"</formula>
    </cfRule>
  </conditionalFormatting>
  <conditionalFormatting sqref="M58">
    <cfRule type="expression" dxfId="380" priority="19">
      <formula>$M$57="Nein | Nej"</formula>
    </cfRule>
  </conditionalFormatting>
  <conditionalFormatting sqref="M58">
    <cfRule type="expression" dxfId="379" priority="18">
      <formula>$M$57="Ja"</formula>
    </cfRule>
  </conditionalFormatting>
  <conditionalFormatting sqref="N58">
    <cfRule type="expression" dxfId="378" priority="17">
      <formula>$N$57="Nein | Nej"</formula>
    </cfRule>
  </conditionalFormatting>
  <conditionalFormatting sqref="N58">
    <cfRule type="expression" dxfId="377" priority="16">
      <formula>$N$57="Ja"</formula>
    </cfRule>
  </conditionalFormatting>
  <conditionalFormatting sqref="O58">
    <cfRule type="expression" dxfId="376" priority="15">
      <formula>$O$57="Nein | Nej"</formula>
    </cfRule>
  </conditionalFormatting>
  <conditionalFormatting sqref="O58">
    <cfRule type="expression" dxfId="375" priority="14">
      <formula>$O$57="Ja"</formula>
    </cfRule>
  </conditionalFormatting>
  <conditionalFormatting sqref="P58">
    <cfRule type="expression" dxfId="374" priority="13">
      <formula>$P$57="Nein | Nej"</formula>
    </cfRule>
  </conditionalFormatting>
  <conditionalFormatting sqref="P58">
    <cfRule type="expression" dxfId="373" priority="12">
      <formula>$P$57="Ja"</formula>
    </cfRule>
  </conditionalFormatting>
  <conditionalFormatting sqref="Q44:Q45">
    <cfRule type="cellIs" dxfId="372" priority="11" operator="equal">
      <formula>0</formula>
    </cfRule>
  </conditionalFormatting>
  <conditionalFormatting sqref="H59:H60">
    <cfRule type="expression" dxfId="371" priority="9">
      <formula>$H$57="Nein | Nej"</formula>
    </cfRule>
  </conditionalFormatting>
  <conditionalFormatting sqref="I59:I60">
    <cfRule type="expression" dxfId="370" priority="8">
      <formula>$I$57="Nein | Nej"</formula>
    </cfRule>
  </conditionalFormatting>
  <conditionalFormatting sqref="J59:J60">
    <cfRule type="expression" dxfId="369" priority="7">
      <formula>$J$57="Nein | Nej"</formula>
    </cfRule>
  </conditionalFormatting>
  <conditionalFormatting sqref="K59:K60">
    <cfRule type="expression" dxfId="368" priority="6">
      <formula>$K$57="Nein | Nej"</formula>
    </cfRule>
  </conditionalFormatting>
  <conditionalFormatting sqref="L59:L60">
    <cfRule type="expression" dxfId="367" priority="5">
      <formula>$L$57="Nein | Nej"</formula>
    </cfRule>
  </conditionalFormatting>
  <conditionalFormatting sqref="M59:M60">
    <cfRule type="expression" dxfId="366" priority="4">
      <formula>$M$57="Nein | Nej"</formula>
    </cfRule>
  </conditionalFormatting>
  <conditionalFormatting sqref="N59:N60">
    <cfRule type="expression" dxfId="365" priority="3">
      <formula>$N$57="Nein | Nej"</formula>
    </cfRule>
  </conditionalFormatting>
  <conditionalFormatting sqref="O59:O60">
    <cfRule type="expression" dxfId="364" priority="2">
      <formula>$O$57="Nein | Nej"</formula>
    </cfRule>
  </conditionalFormatting>
  <conditionalFormatting sqref="P59:P60">
    <cfRule type="expression" dxfId="363" priority="1">
      <formula>$P$57="Nein | Nej"</formula>
    </cfRule>
  </conditionalFormatting>
  <dataValidations count="12">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textLength" allowBlank="1" showInputMessage="1" showErrorMessage="1" sqref="E29:H31 P10:Q12 I48:O52 K17:K19">
      <formula1>0</formula1>
      <formula2>1000</formula2>
    </dataValidation>
    <dataValidation type="custom" allowBlank="1" showInputMessage="1" showErrorMessage="1" sqref="G57">
      <formula1>"Ja"</formula1>
    </dataValidation>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allowBlank="1" showInputMessage="1" showErrorMessage="1" error="Bitte tragen Sie entweder &quot;DE&quot; oder DK&quot; ein. | Venligst indsæt enten &quot;DE&quot; eller &quot;DK&quot;" sqref="D3"/>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177</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IF('Angaben-Oplysninger'!F16="","",'Angaben-Oplysninger'!F16)</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IF('Angaben-Oplysninger'!D16="","",'Angaben-Oplysninger'!D16)</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'Angaben-Oplysninger'!C16</f>
        <v>Projektpartner 4</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48.7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274</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50"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50"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50"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326</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268</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3.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3.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3.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178</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179</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6.5"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6.5"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6.5"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180</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306</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181</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VhY9ZXCUiY03JQUy/sX3SLalxiJYA29oaHOroLkGycMR1FZGd6P71NcAZ1FK9Kcv97J++2GbDYrR/oUnbp3E5Q==" saltValue="baUAbvhg61BeWX/tSBEm6Q=="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362" priority="10" operator="equal">
      <formula>1</formula>
    </cfRule>
    <cfRule type="cellIs" dxfId="361" priority="32" operator="lessThan">
      <formula>1</formula>
    </cfRule>
    <cfRule type="cellIs" dxfId="360" priority="33" operator="greaterThan">
      <formula>100%</formula>
    </cfRule>
  </conditionalFormatting>
  <conditionalFormatting sqref="Q44">
    <cfRule type="cellIs" dxfId="359" priority="31" operator="notEqual">
      <formula>0</formula>
    </cfRule>
  </conditionalFormatting>
  <conditionalFormatting sqref="G58">
    <cfRule type="expression" dxfId="358" priority="30">
      <formula>$G$57="Nein | Nej"</formula>
    </cfRule>
  </conditionalFormatting>
  <conditionalFormatting sqref="I58">
    <cfRule type="expression" dxfId="357" priority="27">
      <formula>$I$57="Nein | Nej"</formula>
    </cfRule>
  </conditionalFormatting>
  <conditionalFormatting sqref="J58">
    <cfRule type="expression" dxfId="356" priority="25">
      <formula>$J$57="Nein | Nej"</formula>
    </cfRule>
  </conditionalFormatting>
  <conditionalFormatting sqref="J58">
    <cfRule type="expression" dxfId="355" priority="24">
      <formula>$J$57="Ja"</formula>
    </cfRule>
  </conditionalFormatting>
  <conditionalFormatting sqref="I58">
    <cfRule type="expression" dxfId="354" priority="26">
      <formula>$I$57="Ja"</formula>
    </cfRule>
  </conditionalFormatting>
  <conditionalFormatting sqref="H58">
    <cfRule type="expression" dxfId="353" priority="28">
      <formula>$H$57="Ja"</formula>
    </cfRule>
  </conditionalFormatting>
  <conditionalFormatting sqref="G58">
    <cfRule type="expression" dxfId="352" priority="29">
      <formula>$G$57="Ja"</formula>
    </cfRule>
  </conditionalFormatting>
  <conditionalFormatting sqref="K58">
    <cfRule type="expression" dxfId="351" priority="23">
      <formula>$K$57="Nein | Nej"</formula>
    </cfRule>
  </conditionalFormatting>
  <conditionalFormatting sqref="K58">
    <cfRule type="expression" dxfId="350" priority="22">
      <formula>$K$57="Ja"</formula>
    </cfRule>
  </conditionalFormatting>
  <conditionalFormatting sqref="L58">
    <cfRule type="expression" dxfId="349" priority="21">
      <formula>$L$57="Nein | Nej"</formula>
    </cfRule>
  </conditionalFormatting>
  <conditionalFormatting sqref="L58">
    <cfRule type="expression" dxfId="348" priority="20">
      <formula>$L$57="Ja"</formula>
    </cfRule>
  </conditionalFormatting>
  <conditionalFormatting sqref="M58">
    <cfRule type="expression" dxfId="347" priority="19">
      <formula>$M$57="Nein | Nej"</formula>
    </cfRule>
  </conditionalFormatting>
  <conditionalFormatting sqref="M58">
    <cfRule type="expression" dxfId="346" priority="18">
      <formula>$M$57="Ja"</formula>
    </cfRule>
  </conditionalFormatting>
  <conditionalFormatting sqref="N58">
    <cfRule type="expression" dxfId="345" priority="17">
      <formula>$N$57="Nein | Nej"</formula>
    </cfRule>
  </conditionalFormatting>
  <conditionalFormatting sqref="N58">
    <cfRule type="expression" dxfId="344" priority="16">
      <formula>$N$57="Ja"</formula>
    </cfRule>
  </conditionalFormatting>
  <conditionalFormatting sqref="O58">
    <cfRule type="expression" dxfId="343" priority="15">
      <formula>$O$57="Nein | Nej"</formula>
    </cfRule>
  </conditionalFormatting>
  <conditionalFormatting sqref="O58">
    <cfRule type="expression" dxfId="342" priority="14">
      <formula>$O$57="Ja"</formula>
    </cfRule>
  </conditionalFormatting>
  <conditionalFormatting sqref="P58">
    <cfRule type="expression" dxfId="341" priority="13">
      <formula>$P$57="Nein | Nej"</formula>
    </cfRule>
  </conditionalFormatting>
  <conditionalFormatting sqref="P58">
    <cfRule type="expression" dxfId="340" priority="12">
      <formula>$P$57="Ja"</formula>
    </cfRule>
  </conditionalFormatting>
  <conditionalFormatting sqref="Q44:Q45">
    <cfRule type="cellIs" dxfId="339" priority="11" operator="equal">
      <formula>0</formula>
    </cfRule>
  </conditionalFormatting>
  <conditionalFormatting sqref="H59:H60">
    <cfRule type="expression" dxfId="338" priority="9">
      <formula>$H$57="Nein | Nej"</formula>
    </cfRule>
  </conditionalFormatting>
  <conditionalFormatting sqref="I59:I60">
    <cfRule type="expression" dxfId="337" priority="8">
      <formula>$I$57="Nein | Nej"</formula>
    </cfRule>
  </conditionalFormatting>
  <conditionalFormatting sqref="J59:J60">
    <cfRule type="expression" dxfId="336" priority="7">
      <formula>$J$57="Nein | Nej"</formula>
    </cfRule>
  </conditionalFormatting>
  <conditionalFormatting sqref="K59:K60">
    <cfRule type="expression" dxfId="335" priority="6">
      <formula>$K$57="Nein | Nej"</formula>
    </cfRule>
  </conditionalFormatting>
  <conditionalFormatting sqref="L59:L60">
    <cfRule type="expression" dxfId="334" priority="5">
      <formula>$L$57="Nein | Nej"</formula>
    </cfRule>
  </conditionalFormatting>
  <conditionalFormatting sqref="M59:M60">
    <cfRule type="expression" dxfId="333" priority="4">
      <formula>$M$57="Nein | Nej"</formula>
    </cfRule>
  </conditionalFormatting>
  <conditionalFormatting sqref="N59:N60">
    <cfRule type="expression" dxfId="332" priority="3">
      <formula>$N$57="Nein | Nej"</formula>
    </cfRule>
  </conditionalFormatting>
  <conditionalFormatting sqref="O59:O60">
    <cfRule type="expression" dxfId="331" priority="2">
      <formula>$O$57="Nein | Nej"</formula>
    </cfRule>
  </conditionalFormatting>
  <conditionalFormatting sqref="P59:P60">
    <cfRule type="expression" dxfId="330" priority="1">
      <formula>$P$57="Nein | Nej"</formula>
    </cfRule>
  </conditionalFormatting>
  <dataValidations count="12">
    <dataValidation allowBlank="1" showInputMessage="1" showErrorMessage="1" error="Bitte tragen Sie entweder &quot;DE&quot; oder DK&quot; ein. | Venligst indsæt enten &quot;DE&quot; eller &quot;DK&quot;" sqref="D3"/>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type="custom" allowBlank="1" showInputMessage="1" showErrorMessage="1" sqref="G57">
      <formula1>"Ja"</formula1>
    </dataValidation>
    <dataValidation type="textLength" allowBlank="1" showInputMessage="1" showErrorMessage="1" sqref="E29:H31 P10:Q12 I48:O52 K17:K19">
      <formula1>0</formula1>
      <formula2>1000</formula2>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BCBC"/>
  </sheetPr>
  <dimension ref="A1:LW86"/>
  <sheetViews>
    <sheetView showGridLines="0" view="pageLayout" zoomScaleNormal="90" zoomScaleSheetLayoutView="80" workbookViewId="0">
      <selection activeCell="F10" sqref="F10:G10"/>
    </sheetView>
  </sheetViews>
  <sheetFormatPr baseColWidth="10" defaultColWidth="2.7109375" defaultRowHeight="15" x14ac:dyDescent="0.25"/>
  <cols>
    <col min="1" max="1" width="4.7109375" style="44" customWidth="1"/>
    <col min="2" max="3" width="15.85546875" style="44" customWidth="1"/>
    <col min="4" max="4" width="9.28515625" style="44" customWidth="1"/>
    <col min="5" max="15" width="15.85546875" style="44" customWidth="1"/>
    <col min="16" max="16" width="15.42578125" style="44" customWidth="1"/>
    <col min="17" max="17" width="21.85546875" style="44" customWidth="1"/>
    <col min="18" max="16384" width="2.7109375" style="44"/>
  </cols>
  <sheetData>
    <row r="1" spans="2:335" ht="33.75" customHeight="1" x14ac:dyDescent="0.25">
      <c r="B1" s="514" t="s">
        <v>182</v>
      </c>
      <c r="C1" s="515"/>
      <c r="D1" s="515"/>
      <c r="E1" s="515"/>
      <c r="F1" s="515"/>
      <c r="G1" s="515"/>
      <c r="H1" s="515"/>
      <c r="I1" s="516"/>
      <c r="K1" s="479" t="s">
        <v>139</v>
      </c>
      <c r="L1" s="482" t="s">
        <v>148</v>
      </c>
      <c r="M1" s="483"/>
      <c r="N1" s="483"/>
      <c r="O1" s="483"/>
      <c r="P1" s="483"/>
      <c r="Q1" s="484"/>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row>
    <row r="2" spans="2:335" s="45" customFormat="1" ht="52.5" customHeight="1" x14ac:dyDescent="0.25">
      <c r="B2" s="527" t="s">
        <v>81</v>
      </c>
      <c r="C2" s="528"/>
      <c r="D2" s="535" t="str">
        <f>IF('Angaben-Oplysninger'!E4="","",'Angaben-Oplysninger'!E4)</f>
        <v/>
      </c>
      <c r="E2" s="535"/>
      <c r="F2" s="528" t="s">
        <v>82</v>
      </c>
      <c r="G2" s="528"/>
      <c r="H2" s="536" t="str">
        <f>K45</f>
        <v>-</v>
      </c>
      <c r="I2" s="537"/>
      <c r="K2" s="480"/>
      <c r="L2" s="485"/>
      <c r="M2" s="486"/>
      <c r="N2" s="486"/>
      <c r="O2" s="486"/>
      <c r="P2" s="486"/>
      <c r="Q2" s="48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row>
    <row r="3" spans="2:335" s="45" customFormat="1" ht="52.5" customHeight="1" x14ac:dyDescent="0.25">
      <c r="B3" s="527" t="s">
        <v>83</v>
      </c>
      <c r="C3" s="528"/>
      <c r="D3" s="535" t="str">
        <f>IF('Angaben-Oplysninger'!F17="","",'Angaben-Oplysninger'!F17)</f>
        <v/>
      </c>
      <c r="E3" s="535"/>
      <c r="F3" s="528" t="s">
        <v>84</v>
      </c>
      <c r="G3" s="528"/>
      <c r="H3" s="539">
        <f>E44</f>
        <v>0</v>
      </c>
      <c r="I3" s="540"/>
      <c r="K3" s="480"/>
      <c r="L3" s="485"/>
      <c r="M3" s="486"/>
      <c r="N3" s="486"/>
      <c r="O3" s="486"/>
      <c r="P3" s="486"/>
      <c r="Q3" s="48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row>
    <row r="4" spans="2:335" s="45" customFormat="1" ht="52.5" customHeight="1" x14ac:dyDescent="0.25">
      <c r="B4" s="527" t="s">
        <v>107</v>
      </c>
      <c r="C4" s="528"/>
      <c r="D4" s="535" t="str">
        <f>IF('Angaben-Oplysninger'!D17="","",'Angaben-Oplysninger'!D17)</f>
        <v/>
      </c>
      <c r="E4" s="535"/>
      <c r="F4" s="528" t="s">
        <v>85</v>
      </c>
      <c r="G4" s="528"/>
      <c r="H4" s="525">
        <f>I45</f>
        <v>0</v>
      </c>
      <c r="I4" s="526"/>
      <c r="K4" s="480"/>
      <c r="L4" s="485"/>
      <c r="M4" s="486"/>
      <c r="N4" s="486"/>
      <c r="O4" s="486"/>
      <c r="P4" s="486"/>
      <c r="Q4" s="48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row>
    <row r="5" spans="2:335" s="45" customFormat="1" ht="52.5" customHeight="1" thickBot="1" x14ac:dyDescent="0.3">
      <c r="B5" s="533" t="s">
        <v>108</v>
      </c>
      <c r="C5" s="534"/>
      <c r="D5" s="538" t="str">
        <f>'Angaben-Oplysninger'!C17</f>
        <v>Projektpartner 5</v>
      </c>
      <c r="E5" s="538"/>
      <c r="F5" s="534" t="s">
        <v>86</v>
      </c>
      <c r="G5" s="534"/>
      <c r="H5" s="525" t="str">
        <f>IF(H2="-","-",H3*(100%-H2))</f>
        <v>-</v>
      </c>
      <c r="I5" s="526"/>
      <c r="K5" s="480"/>
      <c r="L5" s="485"/>
      <c r="M5" s="486"/>
      <c r="N5" s="486"/>
      <c r="O5" s="486"/>
      <c r="P5" s="486"/>
      <c r="Q5" s="48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row>
    <row r="6" spans="2:335" s="45" customFormat="1" ht="50.25" customHeight="1" thickBot="1" x14ac:dyDescent="0.3">
      <c r="K6" s="481"/>
      <c r="L6" s="488"/>
      <c r="M6" s="489"/>
      <c r="N6" s="489"/>
      <c r="O6" s="489"/>
      <c r="P6" s="489"/>
      <c r="Q6" s="490"/>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row>
    <row r="7" spans="2:335" s="45" customFormat="1" ht="19.5" customHeight="1" thickBot="1" x14ac:dyDescent="0.3">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row>
    <row r="8" spans="2:335" s="45" customFormat="1" ht="37.5" customHeight="1" x14ac:dyDescent="0.25">
      <c r="B8" s="517" t="s">
        <v>275</v>
      </c>
      <c r="C8" s="518"/>
      <c r="D8" s="518"/>
      <c r="E8" s="541" t="s">
        <v>149</v>
      </c>
      <c r="F8" s="388"/>
      <c r="G8" s="388"/>
      <c r="H8" s="388"/>
      <c r="I8" s="388"/>
      <c r="J8" s="388"/>
      <c r="K8" s="388"/>
      <c r="L8" s="388"/>
      <c r="M8" s="388"/>
      <c r="N8" s="388"/>
      <c r="O8" s="388"/>
      <c r="P8" s="388"/>
      <c r="Q8" s="542"/>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row>
    <row r="9" spans="2:335" s="45" customFormat="1" ht="66.75" customHeight="1" x14ac:dyDescent="0.25">
      <c r="B9" s="519"/>
      <c r="C9" s="520"/>
      <c r="D9" s="520"/>
      <c r="E9" s="46" t="s">
        <v>103</v>
      </c>
      <c r="F9" s="547" t="s">
        <v>269</v>
      </c>
      <c r="G9" s="547"/>
      <c r="H9" s="98" t="s">
        <v>150</v>
      </c>
      <c r="I9" s="98" t="s">
        <v>77</v>
      </c>
      <c r="J9" s="98" t="s">
        <v>2</v>
      </c>
      <c r="K9" s="98" t="s">
        <v>77</v>
      </c>
      <c r="L9" s="98" t="s">
        <v>3</v>
      </c>
      <c r="M9" s="98" t="s">
        <v>77</v>
      </c>
      <c r="N9" s="98" t="s">
        <v>4</v>
      </c>
      <c r="O9" s="98" t="s">
        <v>16</v>
      </c>
      <c r="P9" s="547" t="s">
        <v>268</v>
      </c>
      <c r="Q9" s="548"/>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row>
    <row r="10" spans="2:335" s="45" customFormat="1" ht="149.25" customHeight="1" x14ac:dyDescent="0.25">
      <c r="B10" s="519"/>
      <c r="C10" s="520"/>
      <c r="D10" s="520"/>
      <c r="E10" s="47" t="s">
        <v>286</v>
      </c>
      <c r="F10" s="470"/>
      <c r="G10" s="470"/>
      <c r="H10" s="164">
        <f>IF($D$3="DE",62,IF($D$3="DK",68,0))</f>
        <v>0</v>
      </c>
      <c r="I10" s="4">
        <v>0</v>
      </c>
      <c r="J10" s="164">
        <f>$H10*I10*1720</f>
        <v>0</v>
      </c>
      <c r="K10" s="5">
        <v>0</v>
      </c>
      <c r="L10" s="164">
        <f>$H10*K10*1720</f>
        <v>0</v>
      </c>
      <c r="M10" s="5">
        <v>0</v>
      </c>
      <c r="N10" s="164">
        <f>$H10*M10*1720</f>
        <v>0</v>
      </c>
      <c r="O10" s="166">
        <f>J10+L10+N10</f>
        <v>0</v>
      </c>
      <c r="P10" s="543"/>
      <c r="Q10" s="54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row>
    <row r="11" spans="2:335" s="45" customFormat="1" ht="149.25" customHeight="1" x14ac:dyDescent="0.25">
      <c r="B11" s="519"/>
      <c r="C11" s="520"/>
      <c r="D11" s="520"/>
      <c r="E11" s="47" t="s">
        <v>79</v>
      </c>
      <c r="F11" s="470"/>
      <c r="G11" s="470"/>
      <c r="H11" s="164">
        <f>IF($D$3="DE",46,IF($D$3="DK",51,0))</f>
        <v>0</v>
      </c>
      <c r="I11" s="5">
        <v>0</v>
      </c>
      <c r="J11" s="164">
        <f>$H11*I11*1720</f>
        <v>0</v>
      </c>
      <c r="K11" s="5">
        <v>0</v>
      </c>
      <c r="L11" s="164">
        <f>$H11*K11*1720</f>
        <v>0</v>
      </c>
      <c r="M11" s="5">
        <v>0</v>
      </c>
      <c r="N11" s="164">
        <f>$H11*M11*1720</f>
        <v>0</v>
      </c>
      <c r="O11" s="166">
        <f>J11+L11+N11</f>
        <v>0</v>
      </c>
      <c r="P11" s="543"/>
      <c r="Q11" s="54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row>
    <row r="12" spans="2:335" s="45" customFormat="1" ht="149.25" customHeight="1" thickBot="1" x14ac:dyDescent="0.3">
      <c r="B12" s="519"/>
      <c r="C12" s="520"/>
      <c r="D12" s="520"/>
      <c r="E12" s="48" t="s">
        <v>80</v>
      </c>
      <c r="F12" s="581"/>
      <c r="G12" s="581"/>
      <c r="H12" s="165">
        <f>IF($D$3="DE",31,IF($D$3="DK",33,0))</f>
        <v>0</v>
      </c>
      <c r="I12" s="6">
        <v>0</v>
      </c>
      <c r="J12" s="165">
        <f>$H12*I12*1720</f>
        <v>0</v>
      </c>
      <c r="K12" s="6">
        <v>0</v>
      </c>
      <c r="L12" s="165">
        <f>$H12*K12*1720</f>
        <v>0</v>
      </c>
      <c r="M12" s="6">
        <v>0</v>
      </c>
      <c r="N12" s="165">
        <f>$H12*M12*1720</f>
        <v>0</v>
      </c>
      <c r="O12" s="167">
        <f>J12+L12+N12</f>
        <v>0</v>
      </c>
      <c r="P12" s="545"/>
      <c r="Q12" s="546"/>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row>
    <row r="13" spans="2:335" s="45" customFormat="1" ht="33" customHeight="1" thickBot="1" x14ac:dyDescent="0.3">
      <c r="B13" s="521"/>
      <c r="C13" s="522"/>
      <c r="D13" s="522"/>
      <c r="E13" s="523" t="s">
        <v>16</v>
      </c>
      <c r="F13" s="524"/>
      <c r="G13" s="524"/>
      <c r="H13" s="524"/>
      <c r="I13" s="565">
        <f>SUM(J10:J12)</f>
        <v>0</v>
      </c>
      <c r="J13" s="565"/>
      <c r="K13" s="565">
        <f>SUM(L10:L12)</f>
        <v>0</v>
      </c>
      <c r="L13" s="565"/>
      <c r="M13" s="565">
        <f>SUM(N10:N12)</f>
        <v>0</v>
      </c>
      <c r="N13" s="565"/>
      <c r="O13" s="155">
        <f>I13+K13+M13</f>
        <v>0</v>
      </c>
      <c r="P13" s="563"/>
      <c r="Q13" s="564"/>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row>
    <row r="14" spans="2:335" s="45" customFormat="1" ht="23.25" customHeight="1" thickBot="1" x14ac:dyDescent="0.3">
      <c r="B14" s="49"/>
      <c r="C14" s="50"/>
      <c r="D14" s="51"/>
      <c r="E14" s="52"/>
      <c r="F14" s="50"/>
      <c r="G14" s="50"/>
      <c r="H14" s="53"/>
      <c r="I14" s="54"/>
      <c r="J14" s="54"/>
      <c r="K14" s="54"/>
      <c r="L14" s="54"/>
      <c r="M14" s="54"/>
      <c r="N14" s="54"/>
      <c r="O14" s="55"/>
      <c r="P14" s="55"/>
      <c r="Q14" s="5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row>
    <row r="15" spans="2:335" s="45" customFormat="1" ht="39" customHeight="1" thickBot="1" x14ac:dyDescent="0.3">
      <c r="B15" s="436" t="s">
        <v>327</v>
      </c>
      <c r="C15" s="594"/>
      <c r="D15" s="595"/>
      <c r="E15" s="632" t="s">
        <v>256</v>
      </c>
      <c r="F15" s="632"/>
      <c r="G15" s="632"/>
      <c r="H15" s="632"/>
      <c r="I15" s="632"/>
      <c r="J15" s="632"/>
      <c r="K15" s="632"/>
      <c r="L15" s="632"/>
      <c r="M15" s="633"/>
      <c r="N15" s="54"/>
      <c r="O15" s="55"/>
      <c r="P15" s="55"/>
      <c r="Q15" s="5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row>
    <row r="16" spans="2:335" s="45" customFormat="1" ht="60.75" customHeight="1" x14ac:dyDescent="0.25">
      <c r="B16" s="596"/>
      <c r="C16" s="597"/>
      <c r="D16" s="598"/>
      <c r="E16" s="116" t="s">
        <v>103</v>
      </c>
      <c r="F16" s="547" t="s">
        <v>269</v>
      </c>
      <c r="G16" s="547"/>
      <c r="H16" s="104" t="s">
        <v>150</v>
      </c>
      <c r="I16" s="104" t="s">
        <v>77</v>
      </c>
      <c r="J16" s="104" t="s">
        <v>254</v>
      </c>
      <c r="K16" s="622" t="s">
        <v>285</v>
      </c>
      <c r="L16" s="622"/>
      <c r="M16" s="622"/>
      <c r="N16" s="54"/>
      <c r="O16" s="55"/>
      <c r="P16" s="55"/>
      <c r="Q16" s="5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row>
    <row r="17" spans="2:335" s="45" customFormat="1" ht="103.5" customHeight="1" x14ac:dyDescent="0.25">
      <c r="B17" s="596"/>
      <c r="C17" s="597"/>
      <c r="D17" s="598"/>
      <c r="E17" s="117" t="s">
        <v>78</v>
      </c>
      <c r="F17" s="470"/>
      <c r="G17" s="470"/>
      <c r="H17" s="164">
        <f>IF($D$3="DE",62,IF($D$3="DK",68,0))</f>
        <v>0</v>
      </c>
      <c r="I17" s="4">
        <v>0</v>
      </c>
      <c r="J17" s="164">
        <f>$H17*I17*430</f>
        <v>0</v>
      </c>
      <c r="K17" s="623"/>
      <c r="L17" s="624"/>
      <c r="M17" s="625"/>
      <c r="N17" s="54"/>
      <c r="O17" s="55"/>
      <c r="P17" s="55"/>
      <c r="Q17" s="55"/>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row>
    <row r="18" spans="2:335" s="45" customFormat="1" ht="103.5" customHeight="1" x14ac:dyDescent="0.25">
      <c r="B18" s="599"/>
      <c r="C18" s="600"/>
      <c r="D18" s="601"/>
      <c r="E18" s="117" t="s">
        <v>79</v>
      </c>
      <c r="F18" s="470"/>
      <c r="G18" s="470"/>
      <c r="H18" s="164">
        <f>IF($D$3="DE",46,IF($D$3="DK",51,0))</f>
        <v>0</v>
      </c>
      <c r="I18" s="5">
        <v>0</v>
      </c>
      <c r="J18" s="164">
        <f>$H18*I18*430</f>
        <v>0</v>
      </c>
      <c r="K18" s="623"/>
      <c r="L18" s="624"/>
      <c r="M18" s="625"/>
      <c r="N18" s="54"/>
      <c r="O18" s="55"/>
      <c r="P18" s="55"/>
      <c r="Q18" s="55"/>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row>
    <row r="19" spans="2:335" s="45" customFormat="1" ht="103.5" customHeight="1" thickBot="1" x14ac:dyDescent="0.3">
      <c r="B19" s="599"/>
      <c r="C19" s="600"/>
      <c r="D19" s="601"/>
      <c r="E19" s="118" t="s">
        <v>80</v>
      </c>
      <c r="F19" s="581"/>
      <c r="G19" s="581"/>
      <c r="H19" s="165">
        <f>IF($D$3="DE",31,IF($D$3="DK",33,0))</f>
        <v>0</v>
      </c>
      <c r="I19" s="6">
        <v>0</v>
      </c>
      <c r="J19" s="165">
        <f>$H19*I19*430</f>
        <v>0</v>
      </c>
      <c r="K19" s="626"/>
      <c r="L19" s="627"/>
      <c r="M19" s="628"/>
      <c r="N19" s="54"/>
      <c r="O19" s="55"/>
      <c r="P19" s="55"/>
      <c r="Q19" s="55"/>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row>
    <row r="20" spans="2:335" s="45" customFormat="1" ht="34.5" customHeight="1" thickBot="1" x14ac:dyDescent="0.3">
      <c r="B20" s="602"/>
      <c r="C20" s="603"/>
      <c r="D20" s="604"/>
      <c r="E20" s="584" t="s">
        <v>16</v>
      </c>
      <c r="F20" s="524"/>
      <c r="G20" s="524"/>
      <c r="H20" s="524"/>
      <c r="I20" s="565">
        <f>SUM(J17:J19)</f>
        <v>0</v>
      </c>
      <c r="J20" s="565"/>
      <c r="K20" s="563"/>
      <c r="L20" s="563"/>
      <c r="M20" s="564"/>
      <c r="N20" s="54"/>
      <c r="O20" s="55"/>
      <c r="P20" s="55"/>
      <c r="Q20" s="55"/>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row>
    <row r="21" spans="2:335" customFormat="1" ht="34.5" customHeight="1" thickBot="1" x14ac:dyDescent="0.3"/>
    <row r="22" spans="2:335" s="45" customFormat="1" ht="37.5" customHeight="1" x14ac:dyDescent="0.25">
      <c r="B22" s="436" t="s">
        <v>183</v>
      </c>
      <c r="C22" s="594"/>
      <c r="D22" s="595"/>
      <c r="E22" s="610" t="s">
        <v>151</v>
      </c>
      <c r="F22" s="611"/>
      <c r="G22" s="611"/>
      <c r="H22" s="611"/>
      <c r="I22" s="611"/>
      <c r="J22" s="611"/>
      <c r="K22" s="612"/>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row>
    <row r="23" spans="2:335" s="56" customFormat="1" ht="55.5" customHeight="1" x14ac:dyDescent="0.25">
      <c r="B23" s="596"/>
      <c r="C23" s="597"/>
      <c r="D23" s="598"/>
      <c r="E23" s="574"/>
      <c r="F23" s="575"/>
      <c r="G23" s="57" t="s">
        <v>2</v>
      </c>
      <c r="H23" s="58" t="s">
        <v>3</v>
      </c>
      <c r="I23" s="98" t="s">
        <v>4</v>
      </c>
      <c r="J23" s="98" t="s">
        <v>254</v>
      </c>
      <c r="K23" s="99" t="s">
        <v>16</v>
      </c>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row>
    <row r="24" spans="2:335" s="45" customFormat="1" ht="30.75" customHeight="1" thickBot="1" x14ac:dyDescent="0.3">
      <c r="B24" s="596"/>
      <c r="C24" s="597"/>
      <c r="D24" s="598"/>
      <c r="E24" s="636" t="s">
        <v>152</v>
      </c>
      <c r="F24" s="637"/>
      <c r="G24" s="59">
        <f>I13</f>
        <v>0</v>
      </c>
      <c r="H24" s="59">
        <f>K13</f>
        <v>0</v>
      </c>
      <c r="I24" s="59">
        <f>M13</f>
        <v>0</v>
      </c>
      <c r="J24" s="59">
        <f>I20</f>
        <v>0</v>
      </c>
      <c r="K24" s="60">
        <f>SUM(G24:J24)</f>
        <v>0</v>
      </c>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row>
    <row r="25" spans="2:335" s="61" customFormat="1" ht="28.5" customHeight="1" thickBot="1" x14ac:dyDescent="0.3">
      <c r="B25" s="602"/>
      <c r="C25" s="603"/>
      <c r="D25" s="604"/>
      <c r="E25" s="582" t="s">
        <v>16</v>
      </c>
      <c r="F25" s="584"/>
      <c r="G25" s="62">
        <f>G24*0.4</f>
        <v>0</v>
      </c>
      <c r="H25" s="63">
        <f t="shared" ref="H25:I25" si="0">H24*0.4</f>
        <v>0</v>
      </c>
      <c r="I25" s="63">
        <f t="shared" si="0"/>
        <v>0</v>
      </c>
      <c r="J25" s="63">
        <f>J24*0.4</f>
        <v>0</v>
      </c>
      <c r="K25" s="64">
        <f>SUM(G25:J25)</f>
        <v>0</v>
      </c>
      <c r="M25" s="65"/>
      <c r="N25" s="65"/>
      <c r="Q25" s="5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row>
    <row r="26" spans="2:335" s="45" customFormat="1" ht="28.5" customHeight="1" thickBot="1" x14ac:dyDescent="0.3">
      <c r="B26" s="27"/>
      <c r="C26" s="27"/>
      <c r="D26" s="27"/>
      <c r="E26" s="27"/>
      <c r="F26" s="27"/>
      <c r="G26" s="27"/>
      <c r="H26" s="27"/>
      <c r="I26" s="27"/>
      <c r="J26" s="27"/>
      <c r="K26" s="27"/>
      <c r="L26" s="65"/>
      <c r="M26" s="65"/>
      <c r="N26" s="65"/>
      <c r="O26" s="66"/>
      <c r="P26" s="66"/>
      <c r="Q26" s="53"/>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row>
    <row r="27" spans="2:335" s="56" customFormat="1" ht="38.25" customHeight="1" x14ac:dyDescent="0.25">
      <c r="B27" s="436" t="s">
        <v>184</v>
      </c>
      <c r="C27" s="594"/>
      <c r="D27" s="605"/>
      <c r="E27" s="495" t="s">
        <v>109</v>
      </c>
      <c r="F27" s="456"/>
      <c r="G27" s="456"/>
      <c r="H27" s="608"/>
      <c r="I27" s="610" t="s">
        <v>151</v>
      </c>
      <c r="J27" s="611"/>
      <c r="K27" s="611"/>
      <c r="L27" s="611"/>
      <c r="M27" s="612"/>
      <c r="N27" s="67"/>
      <c r="O27" s="68"/>
      <c r="P27" s="68"/>
      <c r="Q27" s="6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row>
    <row r="28" spans="2:335" s="56" customFormat="1" ht="47.25" customHeight="1" x14ac:dyDescent="0.25">
      <c r="B28" s="596"/>
      <c r="C28" s="597"/>
      <c r="D28" s="606"/>
      <c r="E28" s="609"/>
      <c r="F28" s="366"/>
      <c r="G28" s="366"/>
      <c r="H28" s="367"/>
      <c r="I28" s="112" t="s">
        <v>2</v>
      </c>
      <c r="J28" s="58" t="s">
        <v>3</v>
      </c>
      <c r="K28" s="105" t="s">
        <v>4</v>
      </c>
      <c r="L28" s="105" t="s">
        <v>257</v>
      </c>
      <c r="M28" s="99" t="s">
        <v>16</v>
      </c>
      <c r="N28" s="69"/>
      <c r="O28" s="68"/>
      <c r="P28" s="68"/>
      <c r="Q28" s="6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row>
    <row r="29" spans="2:335" s="56" customFormat="1" ht="76.5" customHeight="1" x14ac:dyDescent="0.25">
      <c r="B29" s="596"/>
      <c r="C29" s="597"/>
      <c r="D29" s="606"/>
      <c r="E29" s="613"/>
      <c r="F29" s="614"/>
      <c r="G29" s="614"/>
      <c r="H29" s="615"/>
      <c r="I29" s="113"/>
      <c r="J29" s="7"/>
      <c r="K29" s="106"/>
      <c r="L29" s="120"/>
      <c r="M29" s="109">
        <f>SUM(I29:K29)</f>
        <v>0</v>
      </c>
      <c r="N29" s="70"/>
      <c r="O29" s="68"/>
      <c r="P29" s="68"/>
      <c r="Q29" s="6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row>
    <row r="30" spans="2:335" s="56" customFormat="1" ht="76.5" customHeight="1" x14ac:dyDescent="0.25">
      <c r="B30" s="596"/>
      <c r="C30" s="597"/>
      <c r="D30" s="606"/>
      <c r="E30" s="613"/>
      <c r="F30" s="614"/>
      <c r="G30" s="614"/>
      <c r="H30" s="615"/>
      <c r="I30" s="113"/>
      <c r="J30" s="7"/>
      <c r="K30" s="106"/>
      <c r="L30" s="120"/>
      <c r="M30" s="109">
        <f>SUM(I30:K30)</f>
        <v>0</v>
      </c>
      <c r="N30" s="70"/>
      <c r="O30" s="68"/>
      <c r="P30" s="68"/>
      <c r="Q30" s="6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row>
    <row r="31" spans="2:335" s="56" customFormat="1" ht="76.5" customHeight="1" thickBot="1" x14ac:dyDescent="0.3">
      <c r="B31" s="596"/>
      <c r="C31" s="597"/>
      <c r="D31" s="606"/>
      <c r="E31" s="616"/>
      <c r="F31" s="617"/>
      <c r="G31" s="617"/>
      <c r="H31" s="618"/>
      <c r="I31" s="114"/>
      <c r="J31" s="90"/>
      <c r="K31" s="107"/>
      <c r="L31" s="121"/>
      <c r="M31" s="110">
        <f>SUM(I31:K31)</f>
        <v>0</v>
      </c>
      <c r="N31" s="70"/>
      <c r="O31" s="68"/>
      <c r="P31" s="68"/>
      <c r="Q31" s="68"/>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row>
    <row r="32" spans="2:335" s="56" customFormat="1" ht="30.75" customHeight="1" thickBot="1" x14ac:dyDescent="0.3">
      <c r="B32" s="602"/>
      <c r="C32" s="603"/>
      <c r="D32" s="607"/>
      <c r="E32" s="619" t="s">
        <v>69</v>
      </c>
      <c r="F32" s="620"/>
      <c r="G32" s="620"/>
      <c r="H32" s="621"/>
      <c r="I32" s="115">
        <f>SUM(I29:I31)</f>
        <v>0</v>
      </c>
      <c r="J32" s="91">
        <f>SUM(J29:J31)</f>
        <v>0</v>
      </c>
      <c r="K32" s="108">
        <f>SUM(K29:K31)</f>
        <v>0</v>
      </c>
      <c r="L32" s="119"/>
      <c r="M32" s="111">
        <f>SUM(M29:M31)</f>
        <v>0</v>
      </c>
      <c r="N32" s="71"/>
      <c r="O32" s="68"/>
      <c r="P32" s="68"/>
      <c r="Q32" s="68"/>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row>
    <row r="33" spans="1:335" s="45" customFormat="1" ht="31.5" customHeight="1" thickBot="1" x14ac:dyDescent="0.3">
      <c r="A33" s="27"/>
      <c r="B33" s="27"/>
      <c r="C33" s="27"/>
      <c r="D33" s="27"/>
      <c r="E33" s="27"/>
      <c r="F33" s="27"/>
      <c r="G33" s="27"/>
      <c r="H33" s="27"/>
      <c r="I33" s="27"/>
      <c r="J33" s="27"/>
      <c r="K33" s="27"/>
      <c r="L33" s="27"/>
      <c r="M33" s="27"/>
      <c r="N33" s="27"/>
      <c r="O33" s="27"/>
      <c r="P33" s="27"/>
      <c r="Q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row>
    <row r="34" spans="1:335" s="45" customFormat="1" ht="33" customHeight="1" x14ac:dyDescent="0.25">
      <c r="A34" s="27"/>
      <c r="B34" s="568" t="s">
        <v>185</v>
      </c>
      <c r="C34" s="569"/>
      <c r="D34" s="569"/>
      <c r="E34" s="590"/>
      <c r="F34" s="587" t="s">
        <v>151</v>
      </c>
      <c r="G34" s="588"/>
      <c r="H34" s="588"/>
      <c r="I34" s="588"/>
      <c r="J34" s="58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row>
    <row r="35" spans="1:335" s="45" customFormat="1" ht="57" customHeight="1" x14ac:dyDescent="0.25">
      <c r="A35" s="27"/>
      <c r="B35" s="591"/>
      <c r="C35" s="592"/>
      <c r="D35" s="592"/>
      <c r="E35" s="593"/>
      <c r="F35" s="46" t="str">
        <f>J9</f>
        <v>Periode 1</v>
      </c>
      <c r="G35" s="98" t="str">
        <f>L9</f>
        <v>Periode 2</v>
      </c>
      <c r="H35" s="98" t="str">
        <f>N9</f>
        <v>Periode 3</v>
      </c>
      <c r="I35" s="98" t="s">
        <v>254</v>
      </c>
      <c r="J35" s="99" t="s">
        <v>87</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row>
    <row r="36" spans="1:335" s="45" customFormat="1" ht="44.25" customHeight="1" x14ac:dyDescent="0.25">
      <c r="A36" s="27"/>
      <c r="B36" s="576" t="s">
        <v>89</v>
      </c>
      <c r="C36" s="577"/>
      <c r="D36" s="577"/>
      <c r="E36" s="578"/>
      <c r="F36" s="147">
        <f>I13</f>
        <v>0</v>
      </c>
      <c r="G36" s="148">
        <f>K13</f>
        <v>0</v>
      </c>
      <c r="H36" s="148">
        <f>M13</f>
        <v>0</v>
      </c>
      <c r="I36" s="148">
        <f>I20</f>
        <v>0</v>
      </c>
      <c r="J36" s="149">
        <f>SUM(F36:I36)</f>
        <v>0</v>
      </c>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row>
    <row r="37" spans="1:335" s="45" customFormat="1" ht="64.5" customHeight="1" thickBot="1" x14ac:dyDescent="0.3">
      <c r="A37" s="27"/>
      <c r="B37" s="500" t="s">
        <v>142</v>
      </c>
      <c r="C37" s="501"/>
      <c r="D37" s="501"/>
      <c r="E37" s="502"/>
      <c r="F37" s="150">
        <f>G25</f>
        <v>0</v>
      </c>
      <c r="G37" s="151">
        <f>H25</f>
        <v>0</v>
      </c>
      <c r="H37" s="151">
        <f>I25</f>
        <v>0</v>
      </c>
      <c r="I37" s="151">
        <f>J25</f>
        <v>0</v>
      </c>
      <c r="J37" s="152">
        <f>SUM(F37:I37)</f>
        <v>0</v>
      </c>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row>
    <row r="38" spans="1:335" s="45" customFormat="1" ht="30.75" customHeight="1" thickBot="1" x14ac:dyDescent="0.3">
      <c r="A38" s="27"/>
      <c r="B38" s="503" t="s">
        <v>233</v>
      </c>
      <c r="C38" s="504"/>
      <c r="D38" s="504"/>
      <c r="E38" s="505"/>
      <c r="F38" s="153">
        <f>SUM(F36:F37)</f>
        <v>0</v>
      </c>
      <c r="G38" s="154">
        <f>SUM(G36:G37)</f>
        <v>0</v>
      </c>
      <c r="H38" s="154">
        <f>SUM(H36:H37)</f>
        <v>0</v>
      </c>
      <c r="I38" s="155">
        <f>SUM(I36:I37)</f>
        <v>0</v>
      </c>
      <c r="J38" s="156">
        <f>SUM(F38:I38)</f>
        <v>0</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row>
    <row r="39" spans="1:335" s="45" customFormat="1" ht="30.75" customHeight="1" thickBot="1" x14ac:dyDescent="0.3">
      <c r="A39" s="27"/>
      <c r="B39" s="506" t="s">
        <v>90</v>
      </c>
      <c r="C39" s="507"/>
      <c r="D39" s="507"/>
      <c r="E39" s="508"/>
      <c r="F39" s="157">
        <f>I32</f>
        <v>0</v>
      </c>
      <c r="G39" s="158">
        <f>J32</f>
        <v>0</v>
      </c>
      <c r="H39" s="158">
        <f>K32</f>
        <v>0</v>
      </c>
      <c r="I39" s="159"/>
      <c r="J39" s="156">
        <f>SUM(F39:H39)</f>
        <v>0</v>
      </c>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row>
    <row r="40" spans="1:335" s="45" customFormat="1" ht="30.75" customHeight="1" thickBot="1" x14ac:dyDescent="0.3">
      <c r="A40" s="27"/>
      <c r="B40" s="509" t="s">
        <v>16</v>
      </c>
      <c r="C40" s="510"/>
      <c r="D40" s="510"/>
      <c r="E40" s="511"/>
      <c r="F40" s="153">
        <f>F38-F39</f>
        <v>0</v>
      </c>
      <c r="G40" s="154">
        <f>G38-G39</f>
        <v>0</v>
      </c>
      <c r="H40" s="154">
        <f>H38-H39</f>
        <v>0</v>
      </c>
      <c r="I40" s="154">
        <f>I38</f>
        <v>0</v>
      </c>
      <c r="J40" s="156">
        <f>J38-J39</f>
        <v>0</v>
      </c>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row>
    <row r="41" spans="1:335" s="45" customFormat="1" x14ac:dyDescent="0.25">
      <c r="A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row>
    <row r="42" spans="1:335" ht="15.75" thickBot="1" x14ac:dyDescent="0.3">
      <c r="A42" s="27"/>
      <c r="B42" s="27"/>
      <c r="C42" s="27"/>
      <c r="D42" s="27"/>
      <c r="E42" s="27"/>
      <c r="F42" s="27"/>
      <c r="G42" s="27"/>
      <c r="H42" s="27"/>
      <c r="I42" s="27"/>
      <c r="J42" s="27"/>
      <c r="K42" s="27"/>
      <c r="L42" s="27"/>
      <c r="M42" s="27"/>
      <c r="N42" s="27"/>
      <c r="O42" s="27"/>
      <c r="P42" s="27"/>
      <c r="Q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row>
    <row r="43" spans="1:335" ht="33.75" customHeight="1" x14ac:dyDescent="0.25">
      <c r="A43" s="27"/>
      <c r="B43" s="457" t="s">
        <v>307</v>
      </c>
      <c r="C43" s="458"/>
      <c r="D43" s="459"/>
      <c r="E43" s="560" t="s">
        <v>96</v>
      </c>
      <c r="F43" s="455"/>
      <c r="G43" s="456" t="s">
        <v>140</v>
      </c>
      <c r="H43" s="456"/>
      <c r="I43" s="456"/>
      <c r="J43" s="456"/>
      <c r="K43" s="456"/>
      <c r="L43" s="456"/>
      <c r="M43" s="455" t="s">
        <v>95</v>
      </c>
      <c r="N43" s="455"/>
      <c r="O43" s="456" t="s">
        <v>97</v>
      </c>
      <c r="P43" s="456"/>
      <c r="Q43" s="93" t="s">
        <v>98</v>
      </c>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row>
    <row r="44" spans="1:335" s="73" customFormat="1" ht="33" customHeight="1" x14ac:dyDescent="0.25">
      <c r="A44" s="72"/>
      <c r="B44" s="460"/>
      <c r="C44" s="461"/>
      <c r="D44" s="462"/>
      <c r="E44" s="473">
        <f>J40</f>
        <v>0</v>
      </c>
      <c r="F44" s="474"/>
      <c r="G44" s="579" t="s">
        <v>112</v>
      </c>
      <c r="H44" s="579"/>
      <c r="I44" s="471">
        <f>J40*K44</f>
        <v>0</v>
      </c>
      <c r="J44" s="471"/>
      <c r="K44" s="453">
        <v>0.65</v>
      </c>
      <c r="L44" s="453"/>
      <c r="M44" s="92">
        <f>E44*(100%-K44)</f>
        <v>0</v>
      </c>
      <c r="N44" s="145" t="str">
        <f>IF(I45=0,"-",M44/E44)</f>
        <v>-</v>
      </c>
      <c r="O44" s="474">
        <f>M45+I45</f>
        <v>0</v>
      </c>
      <c r="P44" s="474"/>
      <c r="Q44" s="558">
        <f>ROUND((O44-E44),2)</f>
        <v>0</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row>
    <row r="45" spans="1:335" s="73" customFormat="1" ht="33" customHeight="1" thickBot="1" x14ac:dyDescent="0.3">
      <c r="A45" s="72"/>
      <c r="B45" s="463"/>
      <c r="C45" s="464"/>
      <c r="D45" s="465"/>
      <c r="E45" s="475"/>
      <c r="F45" s="476"/>
      <c r="G45" s="580" t="s">
        <v>111</v>
      </c>
      <c r="H45" s="580"/>
      <c r="I45" s="472">
        <v>0</v>
      </c>
      <c r="J45" s="472"/>
      <c r="K45" s="454" t="str">
        <f>IF(E44=0,"-",(I45/E44))</f>
        <v>-</v>
      </c>
      <c r="L45" s="454"/>
      <c r="M45" s="94">
        <f>P53</f>
        <v>0</v>
      </c>
      <c r="N45" s="146" t="str">
        <f>IF(I45=0,"-",M45/E44)</f>
        <v>-</v>
      </c>
      <c r="O45" s="476"/>
      <c r="P45" s="476"/>
      <c r="Q45" s="55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row>
    <row r="46" spans="1:335" ht="14.25" customHeight="1" thickBot="1" x14ac:dyDescent="0.3">
      <c r="A46" s="27"/>
      <c r="B46" s="463"/>
      <c r="C46" s="464"/>
      <c r="D46" s="466"/>
      <c r="E46" s="551"/>
      <c r="F46" s="552"/>
      <c r="G46" s="552"/>
      <c r="H46" s="552"/>
      <c r="I46" s="552"/>
      <c r="J46" s="552"/>
      <c r="K46" s="552"/>
      <c r="L46" s="552"/>
      <c r="M46" s="552"/>
      <c r="N46" s="552"/>
      <c r="O46" s="552"/>
      <c r="P46" s="552"/>
      <c r="Q46" s="553"/>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row>
    <row r="47" spans="1:335" ht="30" customHeight="1" x14ac:dyDescent="0.25">
      <c r="A47" s="27"/>
      <c r="B47" s="463"/>
      <c r="C47" s="464"/>
      <c r="D47" s="465"/>
      <c r="E47" s="491" t="s">
        <v>153</v>
      </c>
      <c r="F47" s="492"/>
      <c r="G47" s="492"/>
      <c r="H47" s="492"/>
      <c r="I47" s="492" t="s">
        <v>110</v>
      </c>
      <c r="J47" s="492"/>
      <c r="K47" s="492"/>
      <c r="L47" s="492"/>
      <c r="M47" s="492"/>
      <c r="N47" s="492"/>
      <c r="O47" s="492"/>
      <c r="P47" s="554" t="s">
        <v>87</v>
      </c>
      <c r="Q47" s="555"/>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row>
    <row r="48" spans="1:335" ht="69.75" customHeight="1" x14ac:dyDescent="0.25">
      <c r="A48" s="27"/>
      <c r="B48" s="463"/>
      <c r="C48" s="464"/>
      <c r="D48" s="465"/>
      <c r="E48" s="635"/>
      <c r="F48" s="470"/>
      <c r="G48" s="470"/>
      <c r="H48" s="470"/>
      <c r="I48" s="470"/>
      <c r="J48" s="470"/>
      <c r="K48" s="470"/>
      <c r="L48" s="470"/>
      <c r="M48" s="470"/>
      <c r="N48" s="470"/>
      <c r="O48" s="470"/>
      <c r="P48" s="512"/>
      <c r="Q48" s="513"/>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row>
    <row r="49" spans="1:335" ht="69.75" customHeight="1" x14ac:dyDescent="0.25">
      <c r="A49" s="27"/>
      <c r="B49" s="463"/>
      <c r="C49" s="464"/>
      <c r="D49" s="465"/>
      <c r="E49" s="635"/>
      <c r="F49" s="470"/>
      <c r="G49" s="470"/>
      <c r="H49" s="470"/>
      <c r="I49" s="470"/>
      <c r="J49" s="470"/>
      <c r="K49" s="470"/>
      <c r="L49" s="470"/>
      <c r="M49" s="470"/>
      <c r="N49" s="470"/>
      <c r="O49" s="470"/>
      <c r="P49" s="512"/>
      <c r="Q49" s="513"/>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row>
    <row r="50" spans="1:335" ht="69.75" customHeight="1" x14ac:dyDescent="0.25">
      <c r="A50" s="27"/>
      <c r="B50" s="463"/>
      <c r="C50" s="464"/>
      <c r="D50" s="465"/>
      <c r="E50" s="635"/>
      <c r="F50" s="470"/>
      <c r="G50" s="470"/>
      <c r="H50" s="470"/>
      <c r="I50" s="470"/>
      <c r="J50" s="470"/>
      <c r="K50" s="470"/>
      <c r="L50" s="470"/>
      <c r="M50" s="470"/>
      <c r="N50" s="470"/>
      <c r="O50" s="470"/>
      <c r="P50" s="512"/>
      <c r="Q50" s="513"/>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row>
    <row r="51" spans="1:335" ht="69.75" customHeight="1" x14ac:dyDescent="0.25">
      <c r="A51" s="27"/>
      <c r="B51" s="463"/>
      <c r="C51" s="464"/>
      <c r="D51" s="465"/>
      <c r="E51" s="635"/>
      <c r="F51" s="470"/>
      <c r="G51" s="470"/>
      <c r="H51" s="470"/>
      <c r="I51" s="470"/>
      <c r="J51" s="470"/>
      <c r="K51" s="470"/>
      <c r="L51" s="470"/>
      <c r="M51" s="470"/>
      <c r="N51" s="470"/>
      <c r="O51" s="470"/>
      <c r="P51" s="512"/>
      <c r="Q51" s="51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row>
    <row r="52" spans="1:335" ht="69.75" customHeight="1" thickBot="1" x14ac:dyDescent="0.3">
      <c r="A52" s="27"/>
      <c r="B52" s="463"/>
      <c r="C52" s="464"/>
      <c r="D52" s="465"/>
      <c r="E52" s="634"/>
      <c r="F52" s="452"/>
      <c r="G52" s="452"/>
      <c r="H52" s="452"/>
      <c r="I52" s="452"/>
      <c r="J52" s="452"/>
      <c r="K52" s="452"/>
      <c r="L52" s="452"/>
      <c r="M52" s="452"/>
      <c r="N52" s="452"/>
      <c r="O52" s="452"/>
      <c r="P52" s="556"/>
      <c r="Q52" s="55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row>
    <row r="53" spans="1:335" ht="30" customHeight="1" thickBot="1" x14ac:dyDescent="0.3">
      <c r="A53" s="27"/>
      <c r="B53" s="467"/>
      <c r="C53" s="468"/>
      <c r="D53" s="469"/>
      <c r="E53" s="549" t="s">
        <v>16</v>
      </c>
      <c r="F53" s="550"/>
      <c r="G53" s="550"/>
      <c r="H53" s="550"/>
      <c r="I53" s="550"/>
      <c r="J53" s="550"/>
      <c r="K53" s="550"/>
      <c r="L53" s="550"/>
      <c r="M53" s="550"/>
      <c r="N53" s="550"/>
      <c r="O53" s="550"/>
      <c r="P53" s="450">
        <f>SUM(P48:Q52)</f>
        <v>0</v>
      </c>
      <c r="Q53" s="451"/>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row>
    <row r="54" spans="1:335" x14ac:dyDescent="0.25">
      <c r="A54" s="27"/>
      <c r="B54" s="45"/>
      <c r="C54" s="45"/>
      <c r="D54" s="45"/>
      <c r="E54" s="45"/>
      <c r="F54" s="45"/>
      <c r="G54" s="45"/>
      <c r="H54" s="45"/>
      <c r="I54" s="66"/>
      <c r="J54" s="45"/>
      <c r="K54" s="45"/>
      <c r="L54" s="45"/>
      <c r="M54" s="45"/>
      <c r="N54" s="45"/>
      <c r="O54" s="45"/>
      <c r="P54" s="45"/>
      <c r="Q54" s="45"/>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row>
    <row r="55" spans="1:335" ht="15.75" thickBot="1" x14ac:dyDescent="0.3">
      <c r="A55" s="27"/>
      <c r="B55" s="45"/>
      <c r="C55" s="45"/>
      <c r="D55" s="45"/>
      <c r="E55" s="45"/>
      <c r="F55" s="45"/>
      <c r="G55" s="45"/>
      <c r="H55" s="45"/>
      <c r="I55" s="66"/>
      <c r="J55" s="45"/>
      <c r="K55" s="45"/>
      <c r="L55" s="45"/>
      <c r="M55" s="45"/>
      <c r="N55" s="45"/>
      <c r="O55" s="45"/>
      <c r="P55" s="45"/>
      <c r="Q55" s="45"/>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row>
    <row r="56" spans="1:335" ht="29.25" customHeight="1" x14ac:dyDescent="0.25">
      <c r="A56" s="27"/>
      <c r="B56" s="436" t="s">
        <v>186</v>
      </c>
      <c r="C56" s="437"/>
      <c r="D56" s="438"/>
      <c r="E56" s="495" t="s">
        <v>88</v>
      </c>
      <c r="F56" s="456"/>
      <c r="G56" s="97" t="s">
        <v>8</v>
      </c>
      <c r="H56" s="97" t="s">
        <v>17</v>
      </c>
      <c r="I56" s="97" t="s">
        <v>9</v>
      </c>
      <c r="J56" s="97" t="s">
        <v>10</v>
      </c>
      <c r="K56" s="97" t="s">
        <v>11</v>
      </c>
      <c r="L56" s="97" t="s">
        <v>12</v>
      </c>
      <c r="M56" s="97" t="s">
        <v>13</v>
      </c>
      <c r="N56" s="97" t="s">
        <v>14</v>
      </c>
      <c r="O56" s="97" t="s">
        <v>15</v>
      </c>
      <c r="P56" s="100" t="s">
        <v>18</v>
      </c>
      <c r="Q56" s="531" t="s">
        <v>19</v>
      </c>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row>
    <row r="57" spans="1:335" ht="29.25" customHeight="1" x14ac:dyDescent="0.25">
      <c r="A57" s="27"/>
      <c r="B57" s="439"/>
      <c r="C57" s="440"/>
      <c r="D57" s="441"/>
      <c r="E57" s="496" t="s">
        <v>92</v>
      </c>
      <c r="F57" s="497"/>
      <c r="G57" s="76" t="s">
        <v>71</v>
      </c>
      <c r="H57" s="101" t="s">
        <v>91</v>
      </c>
      <c r="I57" s="101" t="s">
        <v>91</v>
      </c>
      <c r="J57" s="101" t="s">
        <v>91</v>
      </c>
      <c r="K57" s="101" t="s">
        <v>91</v>
      </c>
      <c r="L57" s="101" t="s">
        <v>91</v>
      </c>
      <c r="M57" s="101" t="s">
        <v>91</v>
      </c>
      <c r="N57" s="101" t="s">
        <v>91</v>
      </c>
      <c r="O57" s="101" t="s">
        <v>91</v>
      </c>
      <c r="P57" s="102" t="s">
        <v>91</v>
      </c>
      <c r="Q57" s="53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row>
    <row r="58" spans="1:335" ht="29.25" customHeight="1" x14ac:dyDescent="0.25">
      <c r="A58" s="27"/>
      <c r="B58" s="442"/>
      <c r="C58" s="443"/>
      <c r="D58" s="444"/>
      <c r="E58" s="496" t="s">
        <v>155</v>
      </c>
      <c r="F58" s="497"/>
      <c r="G58" s="160"/>
      <c r="H58" s="161"/>
      <c r="I58" s="162"/>
      <c r="J58" s="162"/>
      <c r="K58" s="162"/>
      <c r="L58" s="162"/>
      <c r="M58" s="162"/>
      <c r="N58" s="162"/>
      <c r="O58" s="162"/>
      <c r="P58" s="163"/>
      <c r="Q58" s="77">
        <f>SUMIF(G57, "Ja",G58)+SUMIF(H57, "Ja",H58)+SUMIF(I57, "Ja",I58)+SUMIF(J57, "Ja",J58)+SUMIF(K57, "Ja",K58)+SUMIF(L57, "Ja",L58)+SUMIF(M57, "Ja",M58)+SUMIF(N57, "Ja",N58)+SUMIF(O57, "Ja",O58)+SUMIF(P57, "Ja",P58)</f>
        <v>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row>
    <row r="59" spans="1:335" ht="37.5" customHeight="1" x14ac:dyDescent="0.25">
      <c r="A59" s="27"/>
      <c r="B59" s="442"/>
      <c r="C59" s="443"/>
      <c r="D59" s="444"/>
      <c r="E59" s="496" t="s">
        <v>232</v>
      </c>
      <c r="F59" s="497"/>
      <c r="G59" s="448">
        <f>$J$40*G58</f>
        <v>0</v>
      </c>
      <c r="H59" s="448">
        <f t="shared" ref="H59:P59" si="1">IF(H57="Nein | Nej",0,$J$40*H58)</f>
        <v>0</v>
      </c>
      <c r="I59" s="448">
        <f t="shared" si="1"/>
        <v>0</v>
      </c>
      <c r="J59" s="448">
        <f t="shared" si="1"/>
        <v>0</v>
      </c>
      <c r="K59" s="448">
        <f t="shared" si="1"/>
        <v>0</v>
      </c>
      <c r="L59" s="448">
        <f t="shared" si="1"/>
        <v>0</v>
      </c>
      <c r="M59" s="448">
        <f t="shared" si="1"/>
        <v>0</v>
      </c>
      <c r="N59" s="448">
        <f t="shared" si="1"/>
        <v>0</v>
      </c>
      <c r="O59" s="448">
        <f t="shared" si="1"/>
        <v>0</v>
      </c>
      <c r="P59" s="493">
        <f t="shared" si="1"/>
        <v>0</v>
      </c>
      <c r="Q59" s="529">
        <f>SUMIF(G57, "Ja", G59)+SUMIF(H57, "Ja", H59)+SUMIF(I57, "Ja", I59)+SUMIF(J57, "Ja", J59)+SUMIF(K57, "Ja", K59)+SUMIF(L57, "Ja", L59)+SUMIF(M57, "Ja", M59)+SUMIF(N57, "Ja", N59)+SUMIF(O57, "Ja", O59)+SUMIF(P57, "Ja", P59)</f>
        <v>0</v>
      </c>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row>
    <row r="60" spans="1:335" ht="35.25" customHeight="1" thickBot="1" x14ac:dyDescent="0.3">
      <c r="A60" s="27"/>
      <c r="B60" s="445"/>
      <c r="C60" s="446"/>
      <c r="D60" s="447"/>
      <c r="E60" s="498"/>
      <c r="F60" s="499"/>
      <c r="G60" s="449"/>
      <c r="H60" s="449"/>
      <c r="I60" s="449"/>
      <c r="J60" s="449"/>
      <c r="K60" s="449"/>
      <c r="L60" s="449"/>
      <c r="M60" s="449"/>
      <c r="N60" s="449"/>
      <c r="O60" s="449"/>
      <c r="P60" s="494"/>
      <c r="Q60" s="530"/>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row>
    <row r="61" spans="1:335" x14ac:dyDescent="0.25">
      <c r="A61" s="27"/>
      <c r="B61" s="27"/>
      <c r="C61" s="27"/>
      <c r="D61" s="27"/>
      <c r="E61" s="27"/>
      <c r="F61" s="27"/>
      <c r="G61" s="27"/>
      <c r="H61" s="27"/>
      <c r="I61" s="27"/>
      <c r="J61" s="27"/>
      <c r="K61" s="27"/>
      <c r="L61" s="27"/>
      <c r="M61" s="27"/>
      <c r="N61" s="27"/>
      <c r="O61" s="27"/>
      <c r="P61" s="27"/>
      <c r="Q61" s="27"/>
    </row>
    <row r="62" spans="1:335" x14ac:dyDescent="0.25">
      <c r="A62" s="27"/>
      <c r="B62" s="27"/>
      <c r="C62" s="27"/>
      <c r="D62" s="27"/>
      <c r="E62" s="27"/>
      <c r="F62" s="27"/>
      <c r="G62" s="27"/>
      <c r="H62" s="27"/>
      <c r="I62" s="27"/>
      <c r="J62" s="27"/>
      <c r="K62" s="27"/>
      <c r="L62" s="27"/>
      <c r="M62" s="27"/>
      <c r="N62" s="27"/>
      <c r="O62" s="27"/>
      <c r="P62" s="27"/>
      <c r="Q62" s="27"/>
    </row>
    <row r="76" spans="3:8" x14ac:dyDescent="0.25">
      <c r="C76" s="27"/>
      <c r="D76" s="27"/>
      <c r="E76" s="27"/>
      <c r="F76" s="27"/>
      <c r="G76" s="27"/>
      <c r="H76" s="27"/>
    </row>
    <row r="77" spans="3:8" x14ac:dyDescent="0.25">
      <c r="C77" s="27"/>
      <c r="D77" s="27"/>
      <c r="E77" s="27"/>
      <c r="F77" s="27"/>
      <c r="G77" s="27"/>
      <c r="H77" s="27"/>
    </row>
    <row r="78" spans="3:8" x14ac:dyDescent="0.25">
      <c r="C78" s="27"/>
      <c r="D78" s="27"/>
      <c r="E78" s="27"/>
      <c r="F78" s="27"/>
      <c r="G78" s="27"/>
      <c r="H78" s="27"/>
    </row>
    <row r="79" spans="3:8" x14ac:dyDescent="0.25">
      <c r="C79" s="27"/>
      <c r="D79" s="27"/>
      <c r="E79" s="27"/>
      <c r="F79" s="27"/>
      <c r="G79" s="27"/>
      <c r="H79" s="27"/>
    </row>
    <row r="80" spans="3:8" x14ac:dyDescent="0.25">
      <c r="C80" s="27"/>
      <c r="D80" s="27"/>
      <c r="E80" s="27"/>
      <c r="F80" s="27"/>
      <c r="G80" s="27"/>
      <c r="H80" s="27"/>
    </row>
    <row r="81" spans="3:8" x14ac:dyDescent="0.25">
      <c r="C81" s="27"/>
      <c r="D81" s="27"/>
      <c r="E81" s="27"/>
      <c r="F81" s="27"/>
      <c r="G81" s="27"/>
      <c r="H81" s="27"/>
    </row>
    <row r="82" spans="3:8" x14ac:dyDescent="0.25">
      <c r="C82" s="27"/>
      <c r="D82" s="27"/>
      <c r="E82" s="27"/>
      <c r="F82" s="27"/>
      <c r="G82" s="27"/>
      <c r="H82" s="27"/>
    </row>
    <row r="83" spans="3:8" x14ac:dyDescent="0.25">
      <c r="C83" s="27"/>
      <c r="D83" s="27"/>
      <c r="E83" s="27"/>
      <c r="F83" s="27"/>
      <c r="G83" s="27"/>
      <c r="H83" s="27"/>
    </row>
    <row r="84" spans="3:8" x14ac:dyDescent="0.25">
      <c r="C84" s="27"/>
      <c r="D84" s="27"/>
      <c r="E84" s="27"/>
      <c r="F84" s="27"/>
      <c r="G84" s="27"/>
      <c r="H84" s="27"/>
    </row>
    <row r="85" spans="3:8" x14ac:dyDescent="0.25">
      <c r="C85" s="27"/>
      <c r="D85" s="27"/>
      <c r="E85" s="27"/>
      <c r="F85" s="27"/>
      <c r="G85" s="27"/>
      <c r="H85" s="27"/>
    </row>
    <row r="86" spans="3:8" x14ac:dyDescent="0.25">
      <c r="C86" s="27"/>
      <c r="D86" s="27"/>
      <c r="E86" s="27"/>
      <c r="F86" s="27"/>
      <c r="G86" s="27"/>
      <c r="H86" s="27"/>
    </row>
  </sheetData>
  <sheetProtection algorithmName="SHA-512" hashValue="JmMiWgSA5rjI6u87+jrMHwzHiHpO/NsqVDs5RK+34cZgY5S4/u3gUh5XSEcLxcWq8WWkK2rG4RymPdgsjkRueg==" saltValue="2PoANVGASvSVMTrARYgHOw==" spinCount="100000" sheet="1" objects="1" scenarios="1"/>
  <mergeCells count="118">
    <mergeCell ref="B1:I1"/>
    <mergeCell ref="K1:K6"/>
    <mergeCell ref="L1:Q6"/>
    <mergeCell ref="B2:C2"/>
    <mergeCell ref="D2:E2"/>
    <mergeCell ref="F2:G2"/>
    <mergeCell ref="H2:I2"/>
    <mergeCell ref="B3:C3"/>
    <mergeCell ref="D3:E3"/>
    <mergeCell ref="F3:G3"/>
    <mergeCell ref="H3:I3"/>
    <mergeCell ref="B4:C4"/>
    <mergeCell ref="D4:E4"/>
    <mergeCell ref="F4:G4"/>
    <mergeCell ref="H4:I4"/>
    <mergeCell ref="B5:C5"/>
    <mergeCell ref="D5:E5"/>
    <mergeCell ref="F5:G5"/>
    <mergeCell ref="H5:I5"/>
    <mergeCell ref="P13:Q13"/>
    <mergeCell ref="B15:D20"/>
    <mergeCell ref="E15:M15"/>
    <mergeCell ref="F16:G16"/>
    <mergeCell ref="K16:M16"/>
    <mergeCell ref="F17:G17"/>
    <mergeCell ref="B8:D13"/>
    <mergeCell ref="E8:Q8"/>
    <mergeCell ref="F9:G9"/>
    <mergeCell ref="P9:Q9"/>
    <mergeCell ref="F10:G10"/>
    <mergeCell ref="P10:Q10"/>
    <mergeCell ref="F11:G11"/>
    <mergeCell ref="P11:Q11"/>
    <mergeCell ref="F12:G12"/>
    <mergeCell ref="P12:Q12"/>
    <mergeCell ref="K17:M17"/>
    <mergeCell ref="F18:G18"/>
    <mergeCell ref="K18:M18"/>
    <mergeCell ref="F19:G19"/>
    <mergeCell ref="K19:M19"/>
    <mergeCell ref="E20:H20"/>
    <mergeCell ref="I20:J20"/>
    <mergeCell ref="K20:M20"/>
    <mergeCell ref="E13:H13"/>
    <mergeCell ref="I13:J13"/>
    <mergeCell ref="K13:L13"/>
    <mergeCell ref="M13:N13"/>
    <mergeCell ref="E31:H31"/>
    <mergeCell ref="E32:H32"/>
    <mergeCell ref="B34:E35"/>
    <mergeCell ref="F34:J34"/>
    <mergeCell ref="B36:E36"/>
    <mergeCell ref="B37:E37"/>
    <mergeCell ref="B22:D25"/>
    <mergeCell ref="E22:K22"/>
    <mergeCell ref="E23:F23"/>
    <mergeCell ref="E24:F24"/>
    <mergeCell ref="E25:F25"/>
    <mergeCell ref="B27:D32"/>
    <mergeCell ref="E27:H28"/>
    <mergeCell ref="I27:M27"/>
    <mergeCell ref="E29:H29"/>
    <mergeCell ref="E30:H30"/>
    <mergeCell ref="B38:E38"/>
    <mergeCell ref="B39:E39"/>
    <mergeCell ref="B40:E40"/>
    <mergeCell ref="B43:D53"/>
    <mergeCell ref="E43:F43"/>
    <mergeCell ref="G43:L43"/>
    <mergeCell ref="E48:H48"/>
    <mergeCell ref="I48:O48"/>
    <mergeCell ref="E51:H51"/>
    <mergeCell ref="I51:O51"/>
    <mergeCell ref="Q44:Q45"/>
    <mergeCell ref="G45:H45"/>
    <mergeCell ref="I45:J45"/>
    <mergeCell ref="K45:L45"/>
    <mergeCell ref="E46:Q46"/>
    <mergeCell ref="E47:H47"/>
    <mergeCell ref="I47:O47"/>
    <mergeCell ref="P47:Q47"/>
    <mergeCell ref="M43:N43"/>
    <mergeCell ref="O43:P43"/>
    <mergeCell ref="E44:F45"/>
    <mergeCell ref="G44:H44"/>
    <mergeCell ref="I44:J44"/>
    <mergeCell ref="K44:L44"/>
    <mergeCell ref="O44:P45"/>
    <mergeCell ref="P51:Q51"/>
    <mergeCell ref="E52:H52"/>
    <mergeCell ref="I52:O52"/>
    <mergeCell ref="P52:Q52"/>
    <mergeCell ref="E53:O53"/>
    <mergeCell ref="P53:Q53"/>
    <mergeCell ref="P48:Q48"/>
    <mergeCell ref="E49:H49"/>
    <mergeCell ref="I49:O49"/>
    <mergeCell ref="P49:Q49"/>
    <mergeCell ref="E50:H50"/>
    <mergeCell ref="I50:O50"/>
    <mergeCell ref="P50:Q50"/>
    <mergeCell ref="Q59:Q60"/>
    <mergeCell ref="K59:K60"/>
    <mergeCell ref="L59:L60"/>
    <mergeCell ref="M59:M60"/>
    <mergeCell ref="N59:N60"/>
    <mergeCell ref="O59:O60"/>
    <mergeCell ref="P59:P60"/>
    <mergeCell ref="B56:D60"/>
    <mergeCell ref="E56:F56"/>
    <mergeCell ref="Q56:Q57"/>
    <mergeCell ref="E57:F57"/>
    <mergeCell ref="E58:F58"/>
    <mergeCell ref="E59:F60"/>
    <mergeCell ref="G59:G60"/>
    <mergeCell ref="H59:H60"/>
    <mergeCell ref="I59:I60"/>
    <mergeCell ref="J59:J60"/>
  </mergeCells>
  <conditionalFormatting sqref="Q58">
    <cfRule type="cellIs" dxfId="329" priority="10" operator="equal">
      <formula>1</formula>
    </cfRule>
    <cfRule type="cellIs" dxfId="328" priority="32" operator="lessThan">
      <formula>1</formula>
    </cfRule>
    <cfRule type="cellIs" dxfId="327" priority="33" operator="greaterThan">
      <formula>100%</formula>
    </cfRule>
  </conditionalFormatting>
  <conditionalFormatting sqref="Q44">
    <cfRule type="cellIs" dxfId="326" priority="31" operator="notEqual">
      <formula>0</formula>
    </cfRule>
  </conditionalFormatting>
  <conditionalFormatting sqref="G58">
    <cfRule type="expression" dxfId="325" priority="30">
      <formula>$G$57="Nein | Nej"</formula>
    </cfRule>
  </conditionalFormatting>
  <conditionalFormatting sqref="I58">
    <cfRule type="expression" dxfId="324" priority="27">
      <formula>$I$57="Nein | Nej"</formula>
    </cfRule>
  </conditionalFormatting>
  <conditionalFormatting sqref="J58">
    <cfRule type="expression" dxfId="323" priority="25">
      <formula>$J$57="Nein | Nej"</formula>
    </cfRule>
  </conditionalFormatting>
  <conditionalFormatting sqref="J58">
    <cfRule type="expression" dxfId="322" priority="24">
      <formula>$J$57="Ja"</formula>
    </cfRule>
  </conditionalFormatting>
  <conditionalFormatting sqref="I58">
    <cfRule type="expression" dxfId="321" priority="26">
      <formula>$I$57="Ja"</formula>
    </cfRule>
  </conditionalFormatting>
  <conditionalFormatting sqref="H58">
    <cfRule type="expression" dxfId="320" priority="28">
      <formula>$H$57="Ja"</formula>
    </cfRule>
  </conditionalFormatting>
  <conditionalFormatting sqref="G58">
    <cfRule type="expression" dxfId="319" priority="29">
      <formula>$G$57="Ja"</formula>
    </cfRule>
  </conditionalFormatting>
  <conditionalFormatting sqref="K58">
    <cfRule type="expression" dxfId="318" priority="23">
      <formula>$K$57="Nein | Nej"</formula>
    </cfRule>
  </conditionalFormatting>
  <conditionalFormatting sqref="K58">
    <cfRule type="expression" dxfId="317" priority="22">
      <formula>$K$57="Ja"</formula>
    </cfRule>
  </conditionalFormatting>
  <conditionalFormatting sqref="L58">
    <cfRule type="expression" dxfId="316" priority="21">
      <formula>$L$57="Nein | Nej"</formula>
    </cfRule>
  </conditionalFormatting>
  <conditionalFormatting sqref="L58">
    <cfRule type="expression" dxfId="315" priority="20">
      <formula>$L$57="Ja"</formula>
    </cfRule>
  </conditionalFormatting>
  <conditionalFormatting sqref="M58">
    <cfRule type="expression" dxfId="314" priority="19">
      <formula>$M$57="Nein | Nej"</formula>
    </cfRule>
  </conditionalFormatting>
  <conditionalFormatting sqref="M58">
    <cfRule type="expression" dxfId="313" priority="18">
      <formula>$M$57="Ja"</formula>
    </cfRule>
  </conditionalFormatting>
  <conditionalFormatting sqref="N58">
    <cfRule type="expression" dxfId="312" priority="17">
      <formula>$N$57="Nein | Nej"</formula>
    </cfRule>
  </conditionalFormatting>
  <conditionalFormatting sqref="N58">
    <cfRule type="expression" dxfId="311" priority="16">
      <formula>$N$57="Ja"</formula>
    </cfRule>
  </conditionalFormatting>
  <conditionalFormatting sqref="O58">
    <cfRule type="expression" dxfId="310" priority="15">
      <formula>$O$57="Nein | Nej"</formula>
    </cfRule>
  </conditionalFormatting>
  <conditionalFormatting sqref="O58">
    <cfRule type="expression" dxfId="309" priority="14">
      <formula>$O$57="Ja"</formula>
    </cfRule>
  </conditionalFormatting>
  <conditionalFormatting sqref="P58">
    <cfRule type="expression" dxfId="308" priority="13">
      <formula>$P$57="Nein | Nej"</formula>
    </cfRule>
  </conditionalFormatting>
  <conditionalFormatting sqref="P58">
    <cfRule type="expression" dxfId="307" priority="12">
      <formula>$P$57="Ja"</formula>
    </cfRule>
  </conditionalFormatting>
  <conditionalFormatting sqref="Q44:Q45">
    <cfRule type="cellIs" dxfId="306" priority="11" operator="equal">
      <formula>0</formula>
    </cfRule>
  </conditionalFormatting>
  <conditionalFormatting sqref="H59:H60">
    <cfRule type="expression" dxfId="305" priority="9">
      <formula>$H$57="Nein | Nej"</formula>
    </cfRule>
  </conditionalFormatting>
  <conditionalFormatting sqref="I59:I60">
    <cfRule type="expression" dxfId="304" priority="8">
      <formula>$I$57="Nein | Nej"</formula>
    </cfRule>
  </conditionalFormatting>
  <conditionalFormatting sqref="J59:J60">
    <cfRule type="expression" dxfId="303" priority="7">
      <formula>$J$57="Nein | Nej"</formula>
    </cfRule>
  </conditionalFormatting>
  <conditionalFormatting sqref="K59:K60">
    <cfRule type="expression" dxfId="302" priority="6">
      <formula>$K$57="Nein | Nej"</formula>
    </cfRule>
  </conditionalFormatting>
  <conditionalFormatting sqref="L59:L60">
    <cfRule type="expression" dxfId="301" priority="5">
      <formula>$L$57="Nein | Nej"</formula>
    </cfRule>
  </conditionalFormatting>
  <conditionalFormatting sqref="M59:M60">
    <cfRule type="expression" dxfId="300" priority="4">
      <formula>$M$57="Nein | Nej"</formula>
    </cfRule>
  </conditionalFormatting>
  <conditionalFormatting sqref="N59:N60">
    <cfRule type="expression" dxfId="299" priority="3">
      <formula>$N$57="Nein | Nej"</formula>
    </cfRule>
  </conditionalFormatting>
  <conditionalFormatting sqref="O59:O60">
    <cfRule type="expression" dxfId="298" priority="2">
      <formula>$O$57="Nein | Nej"</formula>
    </cfRule>
  </conditionalFormatting>
  <conditionalFormatting sqref="P59:P60">
    <cfRule type="expression" dxfId="297" priority="1">
      <formula>$P$57="Nein | Nej"</formula>
    </cfRule>
  </conditionalFormatting>
  <dataValidations xWindow="725" yWindow="707" count="12">
    <dataValidation type="decimal" operator="greaterThanOrEqual" allowBlank="1" showInputMessage="1" showErrorMessage="1" prompt="Bitte geben Sie hier die Anzahl der Vollzeitstellen für jede der drei Leistungsgruppen in der Nachlaufzeit an | Indtast venligst her antal fuldtidsstillinger for hver af de tre funktionsgrupper i opfølgningsperioden" sqref="I17:I19">
      <formula1>0</formula1>
    </dataValidation>
    <dataValidation type="decimal" operator="greaterThanOrEqual" allowBlank="1" showInputMessage="1" showErrorMessage="1" prompt="Bitte geben Sie hier die Anzahl der Vollzeitstellen für jede der drei Leistungsgruppen in der Periode 2 an | Indtast venligst her antal fuldtidsstillinger for hver af de tre funktionsgrupper i periode 2" sqref="K10:K12">
      <formula1>0</formula1>
    </dataValidation>
    <dataValidation type="decimal" operator="greaterThanOrEqual" allowBlank="1" showInputMessage="1" showErrorMessage="1" prompt="Bitte geben Sie hier die Anzahl der Vollzeitstellen für jede der drei Leistungsgruppen in der Periode 1 an | Indtast venligst her antal fuldtidsstillinger for hver af de tre funktionsgrupper i periode 1" sqref="I10:I12">
      <formula1>0</formula1>
    </dataValidation>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7:G19">
      <formula1>0</formula1>
      <formula2>1000</formula2>
    </dataValidation>
    <dataValidation type="decimal" operator="greaterThanOrEqual" allowBlank="1" showInputMessage="1" showErrorMessage="1" prompt="Bitte geben Sie hier die Höhe des Interreg-Zuschusses für den Partner an | Indtast venligst værdien for Interreg-tilskuddet for partneren  " sqref="I45">
      <formula1>0</formula1>
    </dataValidation>
    <dataValidation type="decimal" operator="greaterThanOrEqual" allowBlank="1" showInputMessage="1" showErrorMessage="1" sqref="I29:K31 P48:Q52">
      <formula1>0</formula1>
    </dataValidation>
    <dataValidation type="decimal" operator="greaterThanOrEqual" allowBlank="1" showInputMessage="1" showErrorMessage="1" prompt="Bitte geben Sie hier die Anzahl der Vollzeitstellen für jede der drei Leistungsgruppen in der Periode 3 an | Indtast venligst her antal fuldtidsstillinger for hver af de tre funktionsgrupper i periode 3" sqref="M10:M12">
      <formula1>0</formula1>
    </dataValidation>
    <dataValidation type="textLength" allowBlank="1" showInputMessage="1" showErrorMessage="1" sqref="E29:H31 P10:Q12 I48:O52 K17:K19">
      <formula1>0</formula1>
      <formula2>1000</formula2>
    </dataValidation>
    <dataValidation type="custom" allowBlank="1" showInputMessage="1" showErrorMessage="1" sqref="G57">
      <formula1>"Ja"</formula1>
    </dataValidation>
    <dataValidation type="list" allowBlank="1" showInputMessage="1" showErrorMessage="1" prompt="Bitte setzen Sie die Auswahl auf &quot;Ja&quot;, wenn der Partner am Teilziel beteiligt ist | Vælg venligst &quot;ja&quot;, når partneren deltager i delmålet " sqref="H57:P57">
      <formula1>"Ja,Nein | Nej"</formula1>
    </dataValidation>
    <dataValidation allowBlank="1" showInputMessage="1" showErrorMessage="1" error="Bitte tragen Sie entweder &quot;DE&quot; oder DK&quot; ein. | Venligst indsæt enten &quot;DE&quot; eller &quot;DK&quot;" sqref="D3"/>
    <dataValidation type="textLength" allowBlank="1" showInputMessage="1" showErrorMessage="1" prompt="Bitte fügen Sie hier eine Beschreibung der Tätigkeiten der jeweiligen Leistungsgruppe im Projekt bei | Tilføj her venligst en beskrivelse af de enkelte funktionsgruppes aktiviteter i projektet." sqref="F10:G12">
      <formula1>0</formula1>
      <formula2>1000</formula2>
    </dataValidation>
  </dataValidations>
  <pageMargins left="0.25" right="0.25" top="0.75" bottom="0.75" header="0.3" footer="0.3"/>
  <pageSetup paperSize="9" scale="55" fitToHeight="2" orientation="landscape" r:id="rId1"/>
  <headerFooter alignWithMargins="0">
    <oddHeader>&amp;L&amp;"Arial Black,Fett"&amp;16 3. Partnerbudget Leadpartner</oddHeader>
    <oddFooter>&amp;L&amp;"-,Fett"&amp;KFF0000Budgetmodel 1 - Version 2.0.7 / 18.01.2023&amp;R Budget &amp;A Seite | side  &amp;P/&amp;N</oddFooter>
  </headerFooter>
  <rowBreaks count="2" manualBreakCount="2">
    <brk id="26" max="16383" man="1"/>
    <brk id="41" max="16383" man="1"/>
  </rowBreaks>
  <extLst>
    <ext xmlns:x14="http://schemas.microsoft.com/office/spreadsheetml/2009/9/main" uri="{CCE6A557-97BC-4b89-ADB6-D9C93CAAB3DF}">
      <x14:dataValidations xmlns:xm="http://schemas.microsoft.com/office/excel/2006/main" xWindow="725" yWindow="707" count="2">
        <x14:dataValidation type="list" allowBlank="1" showInputMessage="1" showErrorMessage="1" prompt="Bitte wählen Sie die Form der Kofinanzierung aus der Auswahl | Vælg venligst medfinansieringsformen ud fra listen">
          <x14:formula1>
            <xm:f>Quellen!$B$4:$B$9</xm:f>
          </x14:formula1>
          <xm:sqref>E48:H52</xm:sqref>
        </x14:dataValidation>
        <x14:dataValidation type="decimal" allowBlank="1" showInputMessage="1" showErrorMessage="1" error="Bitte wählen Sie einen Wert höher als 0 % und maximal 100 %, wenn der Partner an dem Teilziel beteiligt ist | Vælg indtast en værdi højere end 0 % og maksimal 100 %, når partneren deltager i delmålet" prompt="Bitte wählen Sie einen Wert höher als 0 % und maximal 100 %, wenn der Partner an dem Teilziel beteiligt ist | Vælg indtast en værdi højere end 0 % og maksimal 100 %, når partneren deltager i delmålet">
          <x14:formula1>
            <xm:f>Quellen!$H$3</xm:f>
          </x14:formula1>
          <x14:formula2>
            <xm:f>Quellen!$L$3</xm:f>
          </x14:formula2>
          <xm:sqref>G58:P58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vt:i4>
      </vt:variant>
    </vt:vector>
  </HeadingPairs>
  <TitlesOfParts>
    <vt:vector size="19" baseType="lpstr">
      <vt:lpstr>Quellen</vt:lpstr>
      <vt:lpstr>Angaben-Oplysninger</vt:lpstr>
      <vt:lpstr>Übersicht-Overblik</vt:lpstr>
      <vt:lpstr>Leadpartner</vt:lpstr>
      <vt:lpstr>Projektpartner 1</vt:lpstr>
      <vt:lpstr>Projektpartner 2</vt:lpstr>
      <vt:lpstr>Projektpartner 3</vt:lpstr>
      <vt:lpstr>Projektpartner 4</vt:lpstr>
      <vt:lpstr>Projektpartner 5</vt:lpstr>
      <vt:lpstr>Projektpartner 6</vt:lpstr>
      <vt:lpstr>Projektpartner 7</vt:lpstr>
      <vt:lpstr>Projektpartner 8</vt:lpstr>
      <vt:lpstr>Projektpartner 9</vt:lpstr>
      <vt:lpstr>Projektpartner 10</vt:lpstr>
      <vt:lpstr>Projektpartner 11</vt:lpstr>
      <vt:lpstr>Projektpartner 12</vt:lpstr>
      <vt:lpstr>Projektpartner 13</vt:lpstr>
      <vt:lpstr>Projektpartner 14</vt:lpstr>
      <vt:lpstr>'Angaben-Oplysninger'!Druckbereich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c:creator>
  <cp:lastModifiedBy>Wagenknecht, Florian</cp:lastModifiedBy>
  <cp:lastPrinted>2022-12-07T14:27:58Z</cp:lastPrinted>
  <dcterms:created xsi:type="dcterms:W3CDTF">2014-12-09T12:06:50Z</dcterms:created>
  <dcterms:modified xsi:type="dcterms:W3CDTF">2023-12-06T08:17:46Z</dcterms:modified>
</cp:coreProperties>
</file>